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Doc_Investor Relations\Interim Reports\2022\Q1 2022\Finansiell historik till hemsidan APM\"/>
    </mc:Choice>
  </mc:AlternateContent>
  <xr:revisionPtr revIDLastSave="0" documentId="13_ncr:1_{2905A43C-EFE7-49DF-BD7D-787A96C6F289}" xr6:coauthVersionLast="46" xr6:coauthVersionMax="46" xr10:uidLastSave="{00000000-0000-0000-0000-000000000000}"/>
  <bookViews>
    <workbookView xWindow="38280" yWindow="-120" windowWidth="38640" windowHeight="21240" tabRatio="666"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Q'!$A$1:$AH$34</definedName>
    <definedName name="_xlnm.Print_Area" localSheetId="3">'Reconciliation of non IFRS - Q'!$B$1:$AD$125</definedName>
    <definedName name="_xlnm.Print_Area" localSheetId="1">'Reconciliation of non IFRS - Y'!$A$1:$H$126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C28" i="3" l="1"/>
  <c r="G28" i="1" l="1"/>
  <c r="C30" i="3" l="1"/>
  <c r="G32" i="1" l="1"/>
  <c r="K32" i="1" l="1"/>
  <c r="E27" i="3" l="1"/>
  <c r="E30" i="3" l="1"/>
  <c r="E26" i="3"/>
  <c r="D30" i="3" l="1"/>
  <c r="D32" i="3" l="1"/>
  <c r="V31" i="1" l="1"/>
</calcChain>
</file>

<file path=xl/sharedStrings.xml><?xml version="1.0" encoding="utf-8"?>
<sst xmlns="http://schemas.openxmlformats.org/spreadsheetml/2006/main" count="664" uniqueCount="133">
  <si>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</si>
  <si>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</si>
  <si>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</si>
  <si>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</si>
  <si>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</si>
  <si>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</si>
  <si>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</si>
  <si>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</si>
  <si>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</si>
  <si>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</si>
  <si>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</si>
  <si>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</si>
  <si>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</si>
  <si>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</si>
  <si>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</si>
  <si>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</si>
  <si>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</si>
  <si>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</si>
  <si>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</si>
  <si>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</si>
  <si>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</si>
  <si>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</si>
  <si>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</si>
  <si>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</si>
  <si>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</si>
  <si>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</si>
  <si>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</si>
  <si>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</si>
  <si>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</si>
  <si>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</si>
  <si>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</si>
  <si>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</si>
  <si>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</si>
  <si>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</si>
  <si>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</si>
  <si>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</si>
  <si>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</si>
  <si>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</si>
  <si>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</si>
  <si>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</si>
  <si>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</si>
  <si>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</si>
  <si>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</si>
  <si>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</si>
  <si>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</si>
  <si>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</si>
  <si>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</si>
  <si>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</si>
  <si>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</si>
  <si>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</si>
  <si>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</si>
  <si>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</si>
  <si>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</si>
  <si>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</si>
  <si>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</si>
  <si>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</si>
  <si>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</si>
  <si>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</si>
  <si>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</si>
  <si>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</si>
  <si>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</si>
  <si>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</si>
  <si>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</si>
  <si>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</si>
  <si>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</si>
  <si>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</si>
  <si>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</si>
  <si>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</si>
  <si>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</si>
  <si>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</si>
  <si>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</si>
  <si>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</si>
  <si>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</si>
  <si>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</si>
  <si>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</si>
  <si>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</si>
  <si>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</si>
  <si>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</si>
  <si>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</si>
  <si>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</si>
  <si>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</si>
  <si>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</si>
  <si>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</si>
  <si>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</si>
  <si>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</si>
  <si>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</si>
  <si>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</si>
  <si>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</si>
  <si>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</si>
  <si>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</si>
  <si>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</si>
  <si>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</si>
  <si>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</si>
  <si>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</si>
  <si>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</si>
  <si>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</si>
  <si>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</si>
  <si>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</si>
  <si>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</si>
  <si>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</si>
  <si>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</si>
  <si>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</si>
  <si>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</si>
  <si>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</si>
  <si>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</si>
  <si>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</si>
  <si>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</si>
  <si>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</si>
  <si>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</si>
  <si>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</si>
  <si>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</si>
  <si>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Updated January 27, 2022</t>
  </si>
  <si>
    <t>EBITA before i.a.c</t>
  </si>
  <si>
    <t>EBITA (%)</t>
  </si>
  <si>
    <t>EBITA before i.a.c. (%)</t>
  </si>
  <si>
    <t>EBITA before items affecting comparability (i.a.c.)</t>
  </si>
  <si>
    <t xml:space="preserve">Amortization on acquisition-related intangible assets </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</si>
  <si>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</si>
  <si>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</si>
  <si>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</si>
  <si>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</si>
  <si>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</si>
  <si>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</si>
  <si>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</si>
  <si>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</si>
  <si>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</si>
  <si>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Updated April 28, 2022</t>
  </si>
  <si>
    <t>Profit (loss) for the period, adjusted</t>
  </si>
  <si>
    <t>Profit (loss) before tax, reported</t>
  </si>
  <si>
    <t>Profit (loss) before tax, adjusted</t>
  </si>
  <si>
    <t xml:space="preserve"> Profit (loss) for the period, adjusted</t>
  </si>
  <si>
    <t xml:space="preserve">A) Adjustment for amortization of acquisition-related intangible assets </t>
  </si>
  <si>
    <t>B) Adjustment for items affecting comparability (i.a.c.)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</si>
</sst>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64">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xf numFmtId="0" fontId="29" fillId="2" borderId="0" xfId="0" applyFont="1" applyFill="1" applyBorder="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0" fontId="11" fillId="2" borderId="0" xfId="0" applyFont="1" applyFill="1" applyBorder="1" applyAlignment="1">
      <alignment vertical="center"/>
    </xf>
    <xf numFmtId="0" fontId="8" fillId="2" borderId="0" xfId="0" applyFont="1" applyFill="1" applyBorder="1" applyAlignment="1">
      <alignment vertical="center"/>
    </xf>
    <xf numFmtId="0" fontId="2" fillId="2" borderId="0" xfId="3" applyFont="1" applyFill="1" applyBorder="1"/>
    <xf numFmtId="0" fontId="8" fillId="2" borderId="0" xfId="3" applyFont="1" applyFill="1" applyBorder="1"/>
    <xf numFmtId="0" fontId="8" fillId="2" borderId="0" xfId="3" applyFont="1" applyFill="1" applyBorder="1" applyAlignment="1">
      <alignment vertical="center"/>
    </xf>
    <xf numFmtId="0" fontId="11" fillId="2" borderId="0" xfId="3" applyFont="1" applyFill="1" applyBorder="1"/>
    <xf numFmtId="0" fontId="11" fillId="2" borderId="0" xfId="3" applyFont="1" applyFill="1" applyBorder="1" applyAlignment="1">
      <alignment horizontal="right"/>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Border="1" applyAlignment="1">
      <alignment horizontal="right" vertical="center"/>
    </xf>
    <xf numFmtId="1" fontId="10"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3" fontId="3" fillId="2" borderId="0" xfId="0" quotePrefix="1" applyNumberFormat="1" applyFont="1" applyFill="1" applyBorder="1" applyAlignment="1">
      <alignment horizontal="right" wrapText="1"/>
    </xf>
    <xf numFmtId="3" fontId="10" fillId="2" borderId="0" xfId="0" quotePrefix="1" applyNumberFormat="1" applyFont="1" applyFill="1" applyBorder="1" applyAlignment="1">
      <alignment horizontal="right" wrapText="1"/>
    </xf>
    <xf numFmtId="0" fontId="11" fillId="2" borderId="0" xfId="0" applyFont="1" applyFill="1" applyBorder="1" applyAlignment="1"/>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2" fillId="2" borderId="0" xfId="0" applyFont="1" applyFill="1" applyAlignment="1">
      <alignmen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Border="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vertical="center" wrapText="1"/>
    </xf>
    <xf numFmtId="3" fontId="12" fillId="2" borderId="0" xfId="0" applyNumberFormat="1" applyFont="1" applyFill="1" applyAlignment="1">
      <alignment horizontal="righ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7</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531094</xdr:colOff>
      <xdr:row>20</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160527</xdr:colOff>
      <xdr:row>1</xdr:row>
      <xdr:rowOff>8160</xdr:rowOff>
    </xdr:from>
    <xdr:to>
      <xdr:col>22</xdr:col>
      <xdr:colOff>39687</xdr:colOff>
      <xdr:row>6</xdr:row>
      <xdr:rowOff>103187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527" y="348751"/>
          <a:ext cx="16204433" cy="758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4"/>
  <sheetViews>
    <sheetView zoomScale="110" zoomScaleNormal="110" zoomScaleSheetLayoutView="84" workbookViewId="0">
      <selection activeCell="B22" sqref="B22"/>
    </sheetView>
  </sheetViews>
  <sheetFormatPr defaultColWidth="11" defaultRowHeight="15.5" x14ac:dyDescent="0.35"/>
  <cols>
    <col min="1" max="1" width="38" style="39" customWidth="1"/>
    <col min="2" max="8" width="9.58203125" style="39" customWidth="1"/>
    <col min="9" max="11" width="10.75" style="57" customWidth="1"/>
    <col min="12" max="16384" width="11" style="39"/>
  </cols>
  <sheetData>
    <row r="1" spans="1:11" s="12" customFormat="1" ht="27.25" customHeight="1" x14ac:dyDescent="0.35">
      <c r="A1" s="67" t="s">
        <v>29</v>
      </c>
      <c r="B1" s="67"/>
      <c r="C1" s="67"/>
      <c r="D1" s="67"/>
      <c r="E1" s="67"/>
      <c r="F1" s="67"/>
      <c r="I1" s="66"/>
      <c r="J1" s="66"/>
      <c r="K1" s="66"/>
    </row>
    <row r="2" spans="1:11" ht="16" thickBot="1" x14ac:dyDescent="0.4">
      <c r="A2" s="65" t="s">
        <v>28</v>
      </c>
      <c r="B2" s="64">
        <v>2021</v>
      </c>
      <c r="C2" s="64">
        <v>2020</v>
      </c>
      <c r="D2" s="64">
        <v>2019</v>
      </c>
      <c r="E2" s="64">
        <v>2018</v>
      </c>
      <c r="F2" s="64">
        <v>2017</v>
      </c>
      <c r="G2" s="64">
        <v>2016</v>
      </c>
      <c r="H2" s="64">
        <v>2015</v>
      </c>
      <c r="I2" s="64">
        <v>2014</v>
      </c>
      <c r="J2" s="64">
        <v>2013</v>
      </c>
      <c r="K2" s="64">
        <v>2012</v>
      </c>
    </row>
    <row r="3" spans="1:11" s="59" customFormat="1" ht="16" thickTop="1" x14ac:dyDescent="0.35">
      <c r="A3" s="19" t="s">
        <v>18</v>
      </c>
      <c r="B3" s="19"/>
      <c r="C3" s="19"/>
      <c r="D3" s="19"/>
      <c r="E3" s="19"/>
      <c r="F3" s="19"/>
      <c r="G3" s="15"/>
      <c r="H3" s="15"/>
      <c r="I3" s="60"/>
      <c r="J3" s="60"/>
      <c r="K3" s="60"/>
    </row>
    <row r="4" spans="1:11" s="59" customFormat="1" x14ac:dyDescent="0.35">
      <c r="A4" s="15" t="s">
        <v>17</v>
      </c>
      <c r="B4" s="58">
        <v>21516</v>
      </c>
      <c r="C4" s="58">
        <v>16207</v>
      </c>
      <c r="D4" s="58">
        <v>18503</v>
      </c>
      <c r="E4" s="58">
        <v>18274</v>
      </c>
      <c r="F4" s="58">
        <v>14044</v>
      </c>
      <c r="G4" s="16">
        <v>12388</v>
      </c>
      <c r="H4" s="16">
        <v>11486</v>
      </c>
      <c r="I4" s="16">
        <v>8806</v>
      </c>
      <c r="J4" s="16">
        <v>7808</v>
      </c>
      <c r="K4" s="16">
        <v>7922</v>
      </c>
    </row>
    <row r="5" spans="1:11" s="59" customFormat="1" x14ac:dyDescent="0.35">
      <c r="A5" s="15" t="s">
        <v>16</v>
      </c>
      <c r="B5" s="58">
        <v>3775</v>
      </c>
      <c r="C5" s="58">
        <v>2669</v>
      </c>
      <c r="D5" s="58">
        <v>3155</v>
      </c>
      <c r="E5" s="58">
        <v>3113</v>
      </c>
      <c r="F5" s="58">
        <v>2228</v>
      </c>
      <c r="G5" s="16">
        <v>1871</v>
      </c>
      <c r="H5" s="16">
        <v>1727</v>
      </c>
      <c r="I5" s="16">
        <v>1143</v>
      </c>
      <c r="J5" s="16">
        <v>1085</v>
      </c>
      <c r="K5" s="16">
        <v>1042</v>
      </c>
    </row>
    <row r="6" spans="1:11" s="59" customFormat="1" x14ac:dyDescent="0.35">
      <c r="A6" s="15" t="s">
        <v>15</v>
      </c>
      <c r="B6" s="58">
        <v>3899</v>
      </c>
      <c r="C6" s="58">
        <v>2728</v>
      </c>
      <c r="D6" s="58">
        <v>3252</v>
      </c>
      <c r="E6" s="58">
        <v>3205</v>
      </c>
      <c r="F6" s="58">
        <v>2181</v>
      </c>
      <c r="G6" s="16">
        <v>1919</v>
      </c>
      <c r="H6" s="16">
        <v>1703</v>
      </c>
      <c r="I6" s="16">
        <v>1224</v>
      </c>
      <c r="J6" s="16">
        <v>1132</v>
      </c>
      <c r="K6" s="16">
        <v>1118</v>
      </c>
    </row>
    <row r="7" spans="1:11" s="59" customFormat="1" x14ac:dyDescent="0.35">
      <c r="A7" s="6" t="s">
        <v>109</v>
      </c>
      <c r="B7" s="147">
        <v>3225</v>
      </c>
      <c r="C7" s="147">
        <v>2174</v>
      </c>
      <c r="D7" s="147">
        <v>2641</v>
      </c>
      <c r="E7" s="147">
        <v>2805</v>
      </c>
      <c r="F7" s="147">
        <v>1983</v>
      </c>
      <c r="G7" s="9">
        <v>1642</v>
      </c>
      <c r="H7" s="9">
        <v>1504</v>
      </c>
      <c r="I7" s="9">
        <v>947</v>
      </c>
      <c r="J7" s="9">
        <v>905</v>
      </c>
      <c r="K7" s="9">
        <v>861</v>
      </c>
    </row>
    <row r="8" spans="1:11" s="59" customFormat="1" x14ac:dyDescent="0.35">
      <c r="A8" s="6" t="s">
        <v>112</v>
      </c>
      <c r="B8" s="147">
        <v>3348</v>
      </c>
      <c r="C8" s="147">
        <v>2235</v>
      </c>
      <c r="D8" s="147">
        <v>2738</v>
      </c>
      <c r="E8" s="147">
        <v>2897</v>
      </c>
      <c r="F8" s="147">
        <v>1936</v>
      </c>
      <c r="G8" s="9">
        <v>1690</v>
      </c>
      <c r="H8" s="9">
        <v>1480</v>
      </c>
      <c r="I8" s="9">
        <v>1028</v>
      </c>
      <c r="J8" s="9">
        <v>952</v>
      </c>
      <c r="K8" s="9">
        <v>937</v>
      </c>
    </row>
    <row r="9" spans="1:11" s="59" customFormat="1" x14ac:dyDescent="0.35">
      <c r="A9" s="15" t="s">
        <v>14</v>
      </c>
      <c r="B9" s="58">
        <v>2855</v>
      </c>
      <c r="C9" s="58">
        <v>1880</v>
      </c>
      <c r="D9" s="58">
        <v>2338</v>
      </c>
      <c r="E9" s="58">
        <v>2587</v>
      </c>
      <c r="F9" s="58">
        <v>1907</v>
      </c>
      <c r="G9" s="16">
        <v>1573</v>
      </c>
      <c r="H9" s="16">
        <v>1436</v>
      </c>
      <c r="I9" s="61">
        <v>937</v>
      </c>
      <c r="J9" s="61">
        <v>905</v>
      </c>
      <c r="K9" s="61">
        <v>861</v>
      </c>
    </row>
    <row r="10" spans="1:11" s="59" customFormat="1" x14ac:dyDescent="0.35">
      <c r="A10" s="15" t="s">
        <v>74</v>
      </c>
      <c r="B10" s="58">
        <v>2979</v>
      </c>
      <c r="C10" s="58">
        <v>1939</v>
      </c>
      <c r="D10" s="58">
        <v>2435</v>
      </c>
      <c r="E10" s="58">
        <v>2679</v>
      </c>
      <c r="F10" s="58">
        <v>1860</v>
      </c>
      <c r="G10" s="16">
        <v>1621</v>
      </c>
      <c r="H10" s="16">
        <v>1412</v>
      </c>
      <c r="I10" s="16">
        <v>1018</v>
      </c>
      <c r="J10" s="61">
        <v>952</v>
      </c>
      <c r="K10" s="61">
        <v>937</v>
      </c>
    </row>
    <row r="11" spans="1:11" s="59" customFormat="1" x14ac:dyDescent="0.35">
      <c r="A11" s="15"/>
      <c r="B11" s="15"/>
      <c r="C11" s="15"/>
      <c r="D11" s="15"/>
      <c r="E11" s="15"/>
      <c r="F11" s="15"/>
      <c r="G11" s="15"/>
      <c r="H11" s="15"/>
      <c r="I11" s="61"/>
      <c r="J11" s="61"/>
      <c r="K11" s="61"/>
    </row>
    <row r="12" spans="1:11" s="59" customFormat="1" x14ac:dyDescent="0.35">
      <c r="A12" s="19" t="s">
        <v>13</v>
      </c>
      <c r="B12" s="19"/>
      <c r="C12" s="19"/>
      <c r="D12" s="19"/>
      <c r="E12" s="19"/>
      <c r="F12" s="19"/>
      <c r="G12" s="15"/>
      <c r="H12" s="15"/>
      <c r="I12" s="60"/>
      <c r="J12" s="60"/>
      <c r="K12" s="60"/>
    </row>
    <row r="13" spans="1:11" s="59" customFormat="1" x14ac:dyDescent="0.35">
      <c r="A13" s="15" t="s">
        <v>12</v>
      </c>
      <c r="B13" s="63">
        <v>17.5</v>
      </c>
      <c r="C13" s="63">
        <v>16.5</v>
      </c>
      <c r="D13" s="63">
        <v>17.100000000000001</v>
      </c>
      <c r="E13" s="63">
        <v>17</v>
      </c>
      <c r="F13" s="63">
        <v>15.9</v>
      </c>
      <c r="G13" s="43">
        <v>15.1</v>
      </c>
      <c r="H13" s="43">
        <v>15</v>
      </c>
      <c r="I13" s="62">
        <v>13</v>
      </c>
      <c r="J13" s="62">
        <v>13.9</v>
      </c>
      <c r="K13" s="62">
        <v>13.2</v>
      </c>
    </row>
    <row r="14" spans="1:11" s="59" customFormat="1" x14ac:dyDescent="0.35">
      <c r="A14" s="15" t="s">
        <v>11</v>
      </c>
      <c r="B14" s="63">
        <v>18.100000000000001</v>
      </c>
      <c r="C14" s="63">
        <v>16.8</v>
      </c>
      <c r="D14" s="63">
        <v>17.600000000000001</v>
      </c>
      <c r="E14" s="63">
        <v>17.5</v>
      </c>
      <c r="F14" s="63">
        <v>15.5</v>
      </c>
      <c r="G14" s="43">
        <v>15.5</v>
      </c>
      <c r="H14" s="43">
        <v>14.8</v>
      </c>
      <c r="I14" s="62">
        <v>13.9</v>
      </c>
      <c r="J14" s="62">
        <v>14.5</v>
      </c>
      <c r="K14" s="62">
        <v>14.1</v>
      </c>
    </row>
    <row r="15" spans="1:11" s="59" customFormat="1" x14ac:dyDescent="0.35">
      <c r="A15" s="6" t="s">
        <v>113</v>
      </c>
      <c r="B15" s="10">
        <v>15</v>
      </c>
      <c r="C15" s="6">
        <v>13.4</v>
      </c>
      <c r="D15" s="6">
        <v>14.3</v>
      </c>
      <c r="E15" s="6">
        <v>15.4</v>
      </c>
      <c r="F15" s="6">
        <v>14.1</v>
      </c>
      <c r="G15" s="6">
        <v>13.3</v>
      </c>
      <c r="H15" s="6">
        <v>13.1</v>
      </c>
      <c r="I15" s="6">
        <v>10.8</v>
      </c>
      <c r="J15" s="6">
        <v>11.6</v>
      </c>
      <c r="K15" s="6">
        <v>10.9</v>
      </c>
    </row>
    <row r="16" spans="1:11" s="59" customFormat="1" x14ac:dyDescent="0.35">
      <c r="A16" s="6" t="s">
        <v>114</v>
      </c>
      <c r="B16" s="10">
        <v>15.6</v>
      </c>
      <c r="C16" s="6">
        <v>13.8</v>
      </c>
      <c r="D16" s="6">
        <v>14.8</v>
      </c>
      <c r="E16" s="6">
        <v>15.9</v>
      </c>
      <c r="F16" s="6">
        <v>13.8</v>
      </c>
      <c r="G16" s="6">
        <v>13.6</v>
      </c>
      <c r="H16" s="6">
        <v>12.9</v>
      </c>
      <c r="I16" s="6">
        <v>11.7</v>
      </c>
      <c r="J16" s="6">
        <v>12.2</v>
      </c>
      <c r="K16" s="6">
        <v>11.8</v>
      </c>
    </row>
    <row r="17" spans="1:11" s="59" customFormat="1" x14ac:dyDescent="0.35">
      <c r="A17" s="15" t="s">
        <v>10</v>
      </c>
      <c r="B17" s="63">
        <v>13.3</v>
      </c>
      <c r="C17" s="63">
        <v>11.6</v>
      </c>
      <c r="D17" s="63">
        <v>12.6</v>
      </c>
      <c r="E17" s="63">
        <v>14.2</v>
      </c>
      <c r="F17" s="63">
        <v>13.6</v>
      </c>
      <c r="G17" s="43">
        <v>12.7</v>
      </c>
      <c r="H17" s="43">
        <v>12.5</v>
      </c>
      <c r="I17" s="62">
        <v>10.6</v>
      </c>
      <c r="J17" s="62">
        <v>11.6</v>
      </c>
      <c r="K17" s="62">
        <v>10.9</v>
      </c>
    </row>
    <row r="18" spans="1:11" s="59" customFormat="1" x14ac:dyDescent="0.35">
      <c r="A18" s="15" t="s">
        <v>73</v>
      </c>
      <c r="B18" s="63">
        <v>13.8</v>
      </c>
      <c r="C18" s="63">
        <v>12</v>
      </c>
      <c r="D18" s="63">
        <v>13.2</v>
      </c>
      <c r="E18" s="63">
        <v>14.7</v>
      </c>
      <c r="F18" s="63">
        <v>13.2</v>
      </c>
      <c r="G18" s="43">
        <v>13.1</v>
      </c>
      <c r="H18" s="43">
        <v>12.3</v>
      </c>
      <c r="I18" s="62">
        <v>11.6</v>
      </c>
      <c r="J18" s="62">
        <v>12.2</v>
      </c>
      <c r="K18" s="62">
        <v>11.8</v>
      </c>
    </row>
    <row r="19" spans="1:11" s="59" customFormat="1" x14ac:dyDescent="0.35">
      <c r="A19" s="15"/>
      <c r="B19" s="15"/>
      <c r="C19" s="15"/>
      <c r="D19" s="15"/>
      <c r="E19" s="15"/>
      <c r="F19" s="15"/>
      <c r="G19" s="15"/>
      <c r="H19" s="144"/>
      <c r="I19" s="144"/>
      <c r="J19" s="144"/>
      <c r="K19" s="144"/>
    </row>
    <row r="20" spans="1:11" s="59" customFormat="1" x14ac:dyDescent="0.35">
      <c r="A20" s="19" t="s">
        <v>9</v>
      </c>
      <c r="B20" s="19"/>
      <c r="C20" s="19"/>
      <c r="D20" s="19"/>
      <c r="E20" s="19"/>
      <c r="F20" s="19"/>
      <c r="G20" s="15"/>
      <c r="H20" s="144"/>
      <c r="I20" s="144"/>
      <c r="J20" s="144"/>
      <c r="K20" s="144"/>
    </row>
    <row r="21" spans="1:11" s="59" customFormat="1" x14ac:dyDescent="0.35">
      <c r="A21" s="15" t="s">
        <v>8</v>
      </c>
      <c r="B21" s="58">
        <v>10</v>
      </c>
      <c r="C21" s="58">
        <v>7.4</v>
      </c>
      <c r="D21" s="58">
        <v>8.6</v>
      </c>
      <c r="E21" s="58">
        <v>10</v>
      </c>
      <c r="F21" s="58">
        <v>10</v>
      </c>
      <c r="G21" s="15">
        <v>9</v>
      </c>
      <c r="H21" s="15">
        <v>9</v>
      </c>
      <c r="I21" s="61">
        <v>7</v>
      </c>
      <c r="J21" s="61">
        <v>7</v>
      </c>
      <c r="K21" s="61">
        <v>7</v>
      </c>
    </row>
    <row r="22" spans="1:11" s="59" customFormat="1" x14ac:dyDescent="0.35">
      <c r="A22" s="15" t="s">
        <v>7</v>
      </c>
      <c r="B22" s="86">
        <v>36.9</v>
      </c>
      <c r="C22" s="86">
        <v>26.9</v>
      </c>
      <c r="D22" s="86">
        <v>28.3</v>
      </c>
      <c r="E22" s="86">
        <v>30.5</v>
      </c>
      <c r="F22" s="86">
        <v>33</v>
      </c>
      <c r="G22" s="15">
        <v>31.6</v>
      </c>
      <c r="H22" s="61">
        <v>36</v>
      </c>
      <c r="I22" s="61">
        <v>35</v>
      </c>
      <c r="J22" s="61">
        <v>43</v>
      </c>
      <c r="K22" s="61">
        <v>50</v>
      </c>
    </row>
    <row r="23" spans="1:11" s="59" customFormat="1" x14ac:dyDescent="0.35">
      <c r="A23" s="15"/>
      <c r="B23" s="15"/>
      <c r="C23" s="15"/>
      <c r="D23" s="15"/>
      <c r="E23" s="15"/>
      <c r="F23" s="15"/>
      <c r="G23" s="15"/>
      <c r="H23" s="15"/>
      <c r="I23" s="61"/>
      <c r="J23" s="61"/>
      <c r="K23" s="61"/>
    </row>
    <row r="24" spans="1:11" s="59" customFormat="1" x14ac:dyDescent="0.35">
      <c r="A24" s="19" t="s">
        <v>6</v>
      </c>
      <c r="B24" s="19"/>
      <c r="C24" s="19"/>
      <c r="D24" s="19"/>
      <c r="E24" s="19"/>
      <c r="F24" s="19"/>
      <c r="G24" s="15"/>
      <c r="H24" s="15"/>
      <c r="I24" s="60"/>
      <c r="J24" s="60"/>
      <c r="K24" s="60"/>
    </row>
    <row r="25" spans="1:11" s="59" customFormat="1" x14ac:dyDescent="0.35">
      <c r="A25" s="15" t="s">
        <v>5</v>
      </c>
      <c r="B25" s="58">
        <v>52030</v>
      </c>
      <c r="C25" s="58">
        <v>37615</v>
      </c>
      <c r="D25" s="58">
        <v>36681</v>
      </c>
      <c r="E25" s="58">
        <v>34111</v>
      </c>
      <c r="F25" s="58">
        <v>31005</v>
      </c>
      <c r="G25" s="26">
        <v>22308</v>
      </c>
      <c r="H25" s="26">
        <v>19959</v>
      </c>
      <c r="I25" s="16">
        <v>19069</v>
      </c>
      <c r="J25" s="16">
        <v>15052</v>
      </c>
      <c r="K25" s="16">
        <v>14843</v>
      </c>
    </row>
    <row r="26" spans="1:11" s="59" customFormat="1" x14ac:dyDescent="0.35">
      <c r="A26" s="15" t="s">
        <v>4</v>
      </c>
      <c r="B26" s="58">
        <v>16802</v>
      </c>
      <c r="C26" s="58">
        <v>14252</v>
      </c>
      <c r="D26" s="58">
        <v>13109</v>
      </c>
      <c r="E26" s="58">
        <f>'Reconciliation of non IFRS - Y'!F95</f>
        <v>12349</v>
      </c>
      <c r="F26" s="58">
        <v>11230</v>
      </c>
      <c r="G26" s="26">
        <v>5318</v>
      </c>
      <c r="H26" s="26">
        <v>5291</v>
      </c>
      <c r="I26" s="16">
        <v>9984</v>
      </c>
      <c r="J26" s="16">
        <v>7646</v>
      </c>
      <c r="K26" s="16">
        <v>9105</v>
      </c>
    </row>
    <row r="27" spans="1:11" s="59" customFormat="1" x14ac:dyDescent="0.35">
      <c r="A27" s="15" t="s">
        <v>3</v>
      </c>
      <c r="B27" s="58">
        <v>22447</v>
      </c>
      <c r="C27" s="58">
        <v>16201</v>
      </c>
      <c r="D27" s="58">
        <v>17363</v>
      </c>
      <c r="E27" s="58">
        <f>'Reconciliation of non IFRS - Y'!F97</f>
        <v>16029</v>
      </c>
      <c r="F27" s="58">
        <v>14514</v>
      </c>
      <c r="G27" s="26">
        <v>13977</v>
      </c>
      <c r="H27" s="26">
        <v>11883</v>
      </c>
      <c r="I27" s="16">
        <v>6459</v>
      </c>
      <c r="J27" s="16">
        <v>5189</v>
      </c>
      <c r="K27" s="16">
        <v>3312</v>
      </c>
    </row>
    <row r="28" spans="1:11" s="59" customFormat="1" x14ac:dyDescent="0.35">
      <c r="A28" s="15" t="s">
        <v>2</v>
      </c>
      <c r="B28" s="58">
        <v>39249</v>
      </c>
      <c r="C28" s="58">
        <f>C26+C27</f>
        <v>30453</v>
      </c>
      <c r="D28" s="58">
        <v>30472</v>
      </c>
      <c r="E28" s="58">
        <v>28378</v>
      </c>
      <c r="F28" s="58">
        <v>25744</v>
      </c>
      <c r="G28" s="26">
        <v>19295</v>
      </c>
      <c r="H28" s="26">
        <v>17174</v>
      </c>
      <c r="I28" s="16">
        <v>16442</v>
      </c>
      <c r="J28" s="16">
        <v>12835</v>
      </c>
      <c r="K28" s="16">
        <v>12417</v>
      </c>
    </row>
    <row r="29" spans="1:11" s="59" customFormat="1" x14ac:dyDescent="0.35">
      <c r="A29" s="15" t="s">
        <v>1</v>
      </c>
      <c r="B29" s="58">
        <v>34841</v>
      </c>
      <c r="C29" s="58">
        <v>22541</v>
      </c>
      <c r="D29" s="58">
        <v>26183</v>
      </c>
      <c r="E29" s="58">
        <v>26265</v>
      </c>
      <c r="F29" s="58">
        <v>24585</v>
      </c>
      <c r="G29" s="26">
        <v>17696</v>
      </c>
      <c r="H29" s="26">
        <v>16341</v>
      </c>
      <c r="I29" s="16">
        <v>15850</v>
      </c>
      <c r="J29" s="16">
        <v>12296</v>
      </c>
      <c r="K29" s="16">
        <v>11941</v>
      </c>
    </row>
    <row r="30" spans="1:11" s="59" customFormat="1" x14ac:dyDescent="0.35">
      <c r="A30" s="15" t="s">
        <v>72</v>
      </c>
      <c r="B30" s="58">
        <v>8894</v>
      </c>
      <c r="C30" s="58">
        <f>'Reconciliation of non IFRS - Y'!D100</f>
        <v>5336.4000000000015</v>
      </c>
      <c r="D30" s="58">
        <f>'Reconciliation of non IFRS - Y'!E100</f>
        <v>7308</v>
      </c>
      <c r="E30" s="58">
        <f>'Reconciliation of non IFRS - Y'!F100</f>
        <v>8062</v>
      </c>
      <c r="F30" s="58">
        <v>7569</v>
      </c>
      <c r="G30" s="26">
        <v>4971</v>
      </c>
      <c r="H30" s="26">
        <v>4434</v>
      </c>
      <c r="I30" s="16">
        <v>3606</v>
      </c>
      <c r="J30" s="16">
        <v>2004</v>
      </c>
      <c r="K30" s="16">
        <v>1637</v>
      </c>
    </row>
    <row r="31" spans="1:11" s="59" customFormat="1" x14ac:dyDescent="0.35">
      <c r="A31" s="15" t="s">
        <v>0</v>
      </c>
      <c r="B31" s="58">
        <v>43</v>
      </c>
      <c r="C31" s="58">
        <v>43</v>
      </c>
      <c r="D31" s="58">
        <v>47</v>
      </c>
      <c r="E31" s="58">
        <v>47</v>
      </c>
      <c r="F31" s="58">
        <v>47</v>
      </c>
      <c r="G31" s="15">
        <v>63</v>
      </c>
      <c r="H31" s="15">
        <v>60</v>
      </c>
      <c r="I31" s="42">
        <v>33.9</v>
      </c>
      <c r="J31" s="42">
        <v>34.5</v>
      </c>
      <c r="K31" s="42">
        <v>22.3</v>
      </c>
    </row>
    <row r="32" spans="1:11" x14ac:dyDescent="0.35">
      <c r="A32" s="81" t="s">
        <v>66</v>
      </c>
      <c r="B32" s="82">
        <v>2.6</v>
      </c>
      <c r="C32" s="82">
        <v>2</v>
      </c>
      <c r="D32" s="93">
        <f>'Reconciliation of non IFRS - Y'!E124</f>
        <v>2.3969188191881918</v>
      </c>
      <c r="E32" s="82">
        <v>2.8306934606147203</v>
      </c>
      <c r="F32" s="82">
        <v>3.2841739130434782</v>
      </c>
      <c r="G32" s="82">
        <v>1.6727462219906202</v>
      </c>
      <c r="H32" s="82">
        <v>2.358191426893717</v>
      </c>
      <c r="I32" s="82">
        <v>7.4607843137254903</v>
      </c>
      <c r="J32" s="82">
        <v>7.1280918727915195</v>
      </c>
      <c r="K32" s="82">
        <v>7.4534883720930232</v>
      </c>
    </row>
    <row r="34" spans="1:1" x14ac:dyDescent="0.35">
      <c r="A34" s="46" t="s">
        <v>111</v>
      </c>
    </row>
  </sheetData>
  <sheetProtection selectLockedCells="1" selectUnlockedCells="1"/>
  <pageMargins left="0.74791666666666667" right="0.74791666666666667" top="0.98402777777777772" bottom="0.98402777777777772" header="0.51180555555555551" footer="0.51180555555555551"/>
  <pageSetup paperSize="9" scale="87"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J126"/>
  <sheetViews>
    <sheetView topLeftCell="A96" zoomScale="136" zoomScaleNormal="136" workbookViewId="0">
      <selection activeCell="D55" sqref="D55"/>
    </sheetView>
  </sheetViews>
  <sheetFormatPr defaultColWidth="11" defaultRowHeight="15.5" x14ac:dyDescent="0.35"/>
  <cols>
    <col min="1" max="1" width="2.33203125" style="39" customWidth="1"/>
    <col min="2" max="2" width="52.58203125" style="39" customWidth="1"/>
    <col min="3" max="8" width="9.75" style="39" customWidth="1"/>
    <col min="9" max="16384" width="11" style="39"/>
  </cols>
  <sheetData>
    <row r="1" spans="2:8" s="12" customFormat="1" ht="27.25" customHeight="1" x14ac:dyDescent="0.35">
      <c r="B1" s="12" t="s">
        <v>32</v>
      </c>
    </row>
    <row r="2" spans="2:8" s="13" customFormat="1" ht="10.5" x14ac:dyDescent="0.35"/>
    <row r="3" spans="2:8" s="13" customFormat="1" ht="10.5" x14ac:dyDescent="0.35"/>
    <row r="4" spans="2:8" s="13" customFormat="1" ht="10.5" x14ac:dyDescent="0.35"/>
    <row r="5" spans="2:8" s="13" customFormat="1" ht="10.5" x14ac:dyDescent="0.35"/>
    <row r="6" spans="2:8" s="18" customFormat="1" ht="10" x14ac:dyDescent="0.2">
      <c r="B6" s="15"/>
      <c r="C6" s="72"/>
      <c r="D6" s="72"/>
      <c r="E6" s="72"/>
      <c r="F6" s="72"/>
      <c r="G6" s="72"/>
      <c r="H6" s="27"/>
    </row>
    <row r="7" spans="2:8" s="18" customFormat="1" ht="10" x14ac:dyDescent="0.2">
      <c r="B7" s="15"/>
      <c r="C7" s="72"/>
      <c r="D7" s="72"/>
      <c r="E7" s="72"/>
      <c r="F7" s="72"/>
      <c r="G7" s="72"/>
      <c r="H7" s="27"/>
    </row>
    <row r="8" spans="2:8" s="18" customFormat="1" ht="25.5" customHeight="1" x14ac:dyDescent="0.2">
      <c r="B8" s="14" t="s">
        <v>76</v>
      </c>
      <c r="C8" s="72"/>
      <c r="D8" s="72"/>
      <c r="E8" s="72"/>
      <c r="F8" s="72"/>
      <c r="G8" s="72"/>
      <c r="H8" s="27"/>
    </row>
    <row r="9" spans="2:8" s="18" customFormat="1" ht="10.5" x14ac:dyDescent="0.25">
      <c r="B9" s="1" t="s">
        <v>28</v>
      </c>
      <c r="C9" s="2">
        <v>2021</v>
      </c>
      <c r="D9" s="2">
        <v>2020</v>
      </c>
      <c r="E9" s="2">
        <v>2019</v>
      </c>
      <c r="F9" s="2">
        <v>2018</v>
      </c>
      <c r="G9" s="2">
        <v>2017</v>
      </c>
      <c r="H9" s="2">
        <v>2016</v>
      </c>
    </row>
    <row r="10" spans="2:8" s="18" customFormat="1" ht="10" x14ac:dyDescent="0.2">
      <c r="B10" s="15" t="s">
        <v>75</v>
      </c>
      <c r="C10" s="72">
        <v>21516</v>
      </c>
      <c r="D10" s="72">
        <v>16207</v>
      </c>
      <c r="E10" s="72">
        <v>18503</v>
      </c>
      <c r="F10" s="72">
        <v>18274</v>
      </c>
      <c r="G10" s="72">
        <v>14044</v>
      </c>
      <c r="H10" s="27">
        <v>12388</v>
      </c>
    </row>
    <row r="11" spans="2:8" s="153" customFormat="1" ht="14.25" customHeight="1" x14ac:dyDescent="0.2">
      <c r="B11" s="150" t="s">
        <v>87</v>
      </c>
      <c r="C11" s="151">
        <v>33</v>
      </c>
      <c r="D11" s="151">
        <v>-12</v>
      </c>
      <c r="E11" s="151">
        <v>1</v>
      </c>
      <c r="F11" s="151">
        <v>30</v>
      </c>
      <c r="G11" s="151">
        <v>13</v>
      </c>
      <c r="H11" s="152">
        <v>8</v>
      </c>
    </row>
    <row r="12" spans="2:8" s="18" customFormat="1" ht="10" x14ac:dyDescent="0.2">
      <c r="B12" s="15" t="s">
        <v>84</v>
      </c>
      <c r="C12" s="72">
        <v>23</v>
      </c>
      <c r="D12" s="72">
        <v>-10</v>
      </c>
      <c r="E12" s="72">
        <v>-7</v>
      </c>
      <c r="F12" s="72">
        <v>5</v>
      </c>
      <c r="G12" s="72">
        <v>12</v>
      </c>
      <c r="H12" s="27">
        <v>7</v>
      </c>
    </row>
    <row r="13" spans="2:8" s="18" customFormat="1" ht="10" x14ac:dyDescent="0.2">
      <c r="B13" s="15" t="s">
        <v>85</v>
      </c>
      <c r="C13" s="72">
        <v>-3</v>
      </c>
      <c r="D13" s="72">
        <v>-2</v>
      </c>
      <c r="E13" s="72">
        <v>5</v>
      </c>
      <c r="F13" s="72">
        <v>3</v>
      </c>
      <c r="G13" s="72">
        <v>0</v>
      </c>
      <c r="H13" s="27">
        <v>2</v>
      </c>
    </row>
    <row r="14" spans="2:8" s="18" customFormat="1" ht="10" x14ac:dyDescent="0.2">
      <c r="B14" s="15" t="s">
        <v>86</v>
      </c>
      <c r="C14" s="72">
        <v>13</v>
      </c>
      <c r="D14" s="72">
        <v>0</v>
      </c>
      <c r="E14" s="72">
        <v>3</v>
      </c>
      <c r="F14" s="72">
        <v>22</v>
      </c>
      <c r="G14" s="72">
        <v>1</v>
      </c>
      <c r="H14" s="27">
        <v>-1</v>
      </c>
    </row>
    <row r="15" spans="2:8" s="18" customFormat="1" ht="10" x14ac:dyDescent="0.2">
      <c r="B15" s="15"/>
      <c r="C15" s="72"/>
      <c r="D15" s="72"/>
      <c r="E15" s="72"/>
      <c r="F15" s="72"/>
      <c r="G15" s="72"/>
      <c r="H15" s="27"/>
    </row>
    <row r="16" spans="2:8" s="13" customFormat="1" ht="13" x14ac:dyDescent="0.35">
      <c r="B16" s="25" t="s">
        <v>16</v>
      </c>
      <c r="C16" s="15"/>
      <c r="D16" s="15"/>
      <c r="E16" s="15"/>
      <c r="F16" s="15"/>
      <c r="G16" s="15"/>
      <c r="H16" s="15"/>
    </row>
    <row r="17" spans="2:10" s="21" customFormat="1" ht="10.5" x14ac:dyDescent="0.25">
      <c r="B17" s="1" t="s">
        <v>28</v>
      </c>
      <c r="C17" s="2">
        <v>2021</v>
      </c>
      <c r="D17" s="2">
        <v>2020</v>
      </c>
      <c r="E17" s="2">
        <v>2019</v>
      </c>
      <c r="F17" s="2">
        <v>2018</v>
      </c>
      <c r="G17" s="2">
        <v>2017</v>
      </c>
      <c r="H17" s="2">
        <v>2016</v>
      </c>
      <c r="I17" s="18"/>
      <c r="J17" s="18"/>
    </row>
    <row r="18" spans="2:10" s="18" customFormat="1" ht="10" x14ac:dyDescent="0.2">
      <c r="B18" s="15" t="s">
        <v>14</v>
      </c>
      <c r="C18" s="26">
        <v>2855.2</v>
      </c>
      <c r="D18" s="26">
        <v>1880</v>
      </c>
      <c r="E18" s="26">
        <v>2338</v>
      </c>
      <c r="F18" s="26">
        <v>2587</v>
      </c>
      <c r="G18" s="26">
        <v>1907</v>
      </c>
      <c r="H18" s="26">
        <v>1573</v>
      </c>
    </row>
    <row r="19" spans="2:10" s="18" customFormat="1" ht="10" x14ac:dyDescent="0.2">
      <c r="B19" s="15" t="s">
        <v>35</v>
      </c>
      <c r="C19" s="15">
        <v>920</v>
      </c>
      <c r="D19" s="15">
        <v>789</v>
      </c>
      <c r="E19" s="105">
        <v>817</v>
      </c>
      <c r="F19" s="105">
        <v>526</v>
      </c>
      <c r="G19" s="15">
        <v>321</v>
      </c>
      <c r="H19" s="15">
        <v>298</v>
      </c>
    </row>
    <row r="20" spans="2:10" s="18" customFormat="1" ht="10.5" x14ac:dyDescent="0.2">
      <c r="B20" s="19" t="s">
        <v>16</v>
      </c>
      <c r="C20" s="30">
        <v>3775.2</v>
      </c>
      <c r="D20" s="30">
        <v>2669</v>
      </c>
      <c r="E20" s="30">
        <v>3155</v>
      </c>
      <c r="F20" s="30">
        <v>3113</v>
      </c>
      <c r="G20" s="30">
        <v>2228</v>
      </c>
      <c r="H20" s="30">
        <v>1871</v>
      </c>
    </row>
    <row r="21" spans="2:10" s="22" customFormat="1" ht="10.5" x14ac:dyDescent="0.25">
      <c r="B21" s="19"/>
      <c r="C21" s="19"/>
      <c r="D21" s="19"/>
      <c r="E21" s="19"/>
      <c r="F21" s="19"/>
      <c r="G21" s="19"/>
      <c r="H21" s="19"/>
    </row>
    <row r="22" spans="2:10" s="22" customFormat="1" ht="10.5" x14ac:dyDescent="0.25">
      <c r="B22" s="19" t="s">
        <v>77</v>
      </c>
      <c r="C22" s="75">
        <v>0.17546012269938649</v>
      </c>
      <c r="D22" s="75">
        <v>0.16468192756216449</v>
      </c>
      <c r="E22" s="75">
        <v>0.1705128898016538</v>
      </c>
      <c r="F22" s="75">
        <v>0.17035131881361498</v>
      </c>
      <c r="G22" s="75">
        <v>0.15864426089433209</v>
      </c>
      <c r="H22" s="75">
        <v>0.15103325799160477</v>
      </c>
    </row>
    <row r="23" spans="2:10" s="22" customFormat="1" ht="10.5" x14ac:dyDescent="0.25">
      <c r="B23" s="19"/>
      <c r="C23" s="19"/>
      <c r="D23" s="19"/>
      <c r="E23" s="19"/>
      <c r="F23" s="19"/>
      <c r="G23" s="19"/>
      <c r="H23" s="19"/>
    </row>
    <row r="24" spans="2:10" s="18" customFormat="1" ht="10" x14ac:dyDescent="0.2">
      <c r="B24" s="15"/>
      <c r="C24" s="15"/>
      <c r="D24" s="15"/>
      <c r="E24" s="15"/>
      <c r="F24" s="15"/>
      <c r="G24" s="15"/>
      <c r="H24" s="15"/>
    </row>
    <row r="25" spans="2:10" s="18" customFormat="1" ht="13" x14ac:dyDescent="0.2">
      <c r="B25" s="23" t="s">
        <v>36</v>
      </c>
      <c r="C25" s="23"/>
      <c r="D25" s="23"/>
      <c r="E25" s="23"/>
      <c r="F25" s="23"/>
      <c r="G25" s="23"/>
      <c r="H25" s="23"/>
    </row>
    <row r="26" spans="2:10" s="21" customFormat="1" ht="10.5" x14ac:dyDescent="0.25">
      <c r="B26" s="1" t="s">
        <v>28</v>
      </c>
      <c r="C26" s="2">
        <v>2021</v>
      </c>
      <c r="D26" s="2">
        <v>2020</v>
      </c>
      <c r="E26" s="2">
        <v>2019</v>
      </c>
      <c r="F26" s="2">
        <v>2018</v>
      </c>
      <c r="G26" s="2">
        <v>2017</v>
      </c>
      <c r="H26" s="2">
        <v>2016</v>
      </c>
      <c r="I26" s="18"/>
      <c r="J26" s="18"/>
    </row>
    <row r="27" spans="2:10" s="18" customFormat="1" ht="10" x14ac:dyDescent="0.2">
      <c r="B27" s="15" t="s">
        <v>16</v>
      </c>
      <c r="C27" s="26">
        <v>3775.2</v>
      </c>
      <c r="D27" s="26">
        <v>2669</v>
      </c>
      <c r="E27" s="26">
        <v>3155</v>
      </c>
      <c r="F27" s="105">
        <v>3113</v>
      </c>
      <c r="G27" s="15">
        <v>2228</v>
      </c>
      <c r="H27" s="15">
        <v>1871</v>
      </c>
    </row>
    <row r="28" spans="2:10" s="18" customFormat="1" ht="10" x14ac:dyDescent="0.2">
      <c r="B28" s="77" t="s">
        <v>33</v>
      </c>
      <c r="C28" s="106">
        <v>123.3</v>
      </c>
      <c r="D28" s="106">
        <v>59</v>
      </c>
      <c r="E28" s="106">
        <v>97</v>
      </c>
      <c r="F28" s="106">
        <v>92</v>
      </c>
      <c r="G28" s="106">
        <v>-47</v>
      </c>
      <c r="H28" s="106">
        <v>48</v>
      </c>
    </row>
    <row r="29" spans="2:10" s="18" customFormat="1" ht="10.5" x14ac:dyDescent="0.2">
      <c r="B29" s="19" t="s">
        <v>15</v>
      </c>
      <c r="C29" s="30">
        <v>3898.5</v>
      </c>
      <c r="D29" s="30">
        <v>2728</v>
      </c>
      <c r="E29" s="30">
        <v>3252</v>
      </c>
      <c r="F29" s="30">
        <v>3205</v>
      </c>
      <c r="G29" s="30">
        <v>2181</v>
      </c>
      <c r="H29" s="30">
        <v>1919</v>
      </c>
    </row>
    <row r="30" spans="2:10" s="18" customFormat="1" ht="10" x14ac:dyDescent="0.2">
      <c r="B30" s="15"/>
      <c r="C30" s="15"/>
      <c r="D30" s="15"/>
      <c r="E30" s="15"/>
      <c r="F30" s="15"/>
      <c r="G30" s="15"/>
      <c r="H30" s="15"/>
    </row>
    <row r="31" spans="2:10" x14ac:dyDescent="0.35">
      <c r="B31" s="19" t="s">
        <v>120</v>
      </c>
      <c r="C31" s="75">
        <v>0.18119074177356387</v>
      </c>
      <c r="D31" s="75">
        <v>0.16832232985746901</v>
      </c>
      <c r="E31" s="75">
        <v>0.17575528292709292</v>
      </c>
      <c r="F31" s="75">
        <v>0.17538579402429683</v>
      </c>
      <c r="G31" s="75">
        <v>0.15529763600113927</v>
      </c>
      <c r="H31" s="75">
        <v>0.15490797546012269</v>
      </c>
      <c r="I31" s="59"/>
      <c r="J31" s="59"/>
    </row>
    <row r="32" spans="2:10" s="13" customFormat="1" ht="10.5" x14ac:dyDescent="0.35">
      <c r="B32" s="15"/>
      <c r="C32" s="15"/>
      <c r="D32" s="15"/>
      <c r="E32" s="15"/>
      <c r="F32" s="15"/>
      <c r="G32" s="15"/>
      <c r="H32" s="15"/>
      <c r="I32" s="138"/>
      <c r="J32" s="138"/>
    </row>
    <row r="33" spans="2:10" s="13" customFormat="1" ht="10.5" x14ac:dyDescent="0.35">
      <c r="B33" s="15"/>
      <c r="C33" s="15"/>
      <c r="D33" s="15"/>
      <c r="E33" s="15"/>
      <c r="F33" s="15"/>
      <c r="G33" s="15"/>
      <c r="H33" s="15"/>
      <c r="I33" s="138"/>
      <c r="J33" s="138"/>
    </row>
    <row r="34" spans="2:10" s="13" customFormat="1" ht="13" x14ac:dyDescent="0.35">
      <c r="B34" s="25" t="s">
        <v>108</v>
      </c>
      <c r="C34" s="15"/>
      <c r="D34" s="15"/>
      <c r="E34" s="15"/>
      <c r="F34" s="15"/>
      <c r="G34" s="15"/>
      <c r="H34" s="15"/>
      <c r="I34" s="138"/>
      <c r="J34" s="138"/>
    </row>
    <row r="35" spans="2:10" s="21" customFormat="1" ht="10.5" x14ac:dyDescent="0.25">
      <c r="B35" s="1" t="s">
        <v>28</v>
      </c>
      <c r="C35" s="2">
        <v>2021</v>
      </c>
      <c r="D35" s="2">
        <v>2020</v>
      </c>
      <c r="E35" s="2">
        <v>2019</v>
      </c>
      <c r="F35" s="2">
        <v>2018</v>
      </c>
      <c r="G35" s="2">
        <v>2017</v>
      </c>
      <c r="H35" s="2">
        <v>2016</v>
      </c>
      <c r="I35" s="18"/>
      <c r="J35" s="18"/>
    </row>
    <row r="36" spans="2:10" s="18" customFormat="1" ht="10" x14ac:dyDescent="0.2">
      <c r="B36" s="15" t="s">
        <v>14</v>
      </c>
      <c r="C36" s="26">
        <v>2855.2</v>
      </c>
      <c r="D36" s="26">
        <v>1880</v>
      </c>
      <c r="E36" s="26">
        <v>2338</v>
      </c>
      <c r="F36" s="26">
        <v>2587</v>
      </c>
      <c r="G36" s="26">
        <v>1907</v>
      </c>
      <c r="H36" s="26">
        <v>1573</v>
      </c>
    </row>
    <row r="37" spans="2:10" s="18" customFormat="1" ht="10" x14ac:dyDescent="0.2">
      <c r="B37" s="15" t="s">
        <v>116</v>
      </c>
      <c r="C37" s="105">
        <v>369.4</v>
      </c>
      <c r="D37" s="15">
        <v>296</v>
      </c>
      <c r="E37" s="105">
        <v>303</v>
      </c>
      <c r="F37" s="105">
        <v>219</v>
      </c>
      <c r="G37" s="15">
        <v>76</v>
      </c>
      <c r="H37" s="15">
        <v>69</v>
      </c>
    </row>
    <row r="38" spans="2:10" s="18" customFormat="1" ht="10.5" x14ac:dyDescent="0.2">
      <c r="B38" s="19" t="s">
        <v>109</v>
      </c>
      <c r="C38" s="30">
        <v>3224.6</v>
      </c>
      <c r="D38" s="30">
        <v>2176</v>
      </c>
      <c r="E38" s="30">
        <v>2641</v>
      </c>
      <c r="F38" s="30">
        <v>2805</v>
      </c>
      <c r="G38" s="30">
        <v>1983</v>
      </c>
      <c r="H38" s="30">
        <v>1642</v>
      </c>
    </row>
    <row r="39" spans="2:10" s="122" customFormat="1" ht="10.5" x14ac:dyDescent="0.25">
      <c r="B39" s="121"/>
      <c r="C39" s="121"/>
      <c r="D39" s="121"/>
      <c r="E39" s="121"/>
      <c r="F39" s="121"/>
      <c r="G39" s="121"/>
      <c r="H39" s="121"/>
      <c r="I39" s="139"/>
      <c r="J39" s="139"/>
    </row>
    <row r="40" spans="2:10" s="122" customFormat="1" ht="10.5" x14ac:dyDescent="0.25">
      <c r="B40" s="121" t="s">
        <v>117</v>
      </c>
      <c r="C40" s="124">
        <v>0.14986986428704219</v>
      </c>
      <c r="D40" s="124">
        <v>0.13426297278953539</v>
      </c>
      <c r="E40" s="124">
        <v>0.14273361076582175</v>
      </c>
      <c r="F40" s="124">
        <v>0.15349677136915837</v>
      </c>
      <c r="G40" s="124">
        <v>0.14119908857875249</v>
      </c>
      <c r="H40" s="124">
        <v>0.13254762673555054</v>
      </c>
      <c r="I40" s="139"/>
      <c r="J40" s="139"/>
    </row>
    <row r="41" spans="2:10" s="55" customFormat="1" ht="10.5" x14ac:dyDescent="0.25">
      <c r="B41" s="118"/>
      <c r="C41" s="125"/>
      <c r="D41" s="125"/>
      <c r="E41" s="125"/>
      <c r="F41" s="125"/>
      <c r="G41" s="125"/>
      <c r="H41" s="125"/>
      <c r="I41" s="140"/>
      <c r="J41" s="140"/>
    </row>
    <row r="42" spans="2:10" s="119" customFormat="1" ht="10.5" x14ac:dyDescent="0.35">
      <c r="B42" s="118"/>
      <c r="C42" s="118"/>
      <c r="D42" s="118"/>
      <c r="E42" s="118"/>
      <c r="F42" s="118"/>
      <c r="G42" s="118"/>
      <c r="H42" s="118"/>
      <c r="I42" s="141"/>
      <c r="J42" s="141"/>
    </row>
    <row r="43" spans="2:10" s="54" customFormat="1" ht="13" x14ac:dyDescent="0.2">
      <c r="B43" s="126" t="s">
        <v>115</v>
      </c>
      <c r="C43" s="126"/>
      <c r="D43" s="126"/>
      <c r="E43" s="126"/>
      <c r="F43" s="126"/>
      <c r="G43" s="126"/>
      <c r="H43" s="126"/>
      <c r="I43" s="142"/>
      <c r="J43" s="142"/>
    </row>
    <row r="44" spans="2:10" s="54" customFormat="1" ht="10.5" x14ac:dyDescent="0.25">
      <c r="B44" s="1" t="s">
        <v>28</v>
      </c>
      <c r="C44" s="2">
        <v>2021</v>
      </c>
      <c r="D44" s="2">
        <v>2020</v>
      </c>
      <c r="E44" s="2">
        <v>2019</v>
      </c>
      <c r="F44" s="2">
        <v>2018</v>
      </c>
      <c r="G44" s="2">
        <v>2017</v>
      </c>
      <c r="H44" s="2">
        <v>2016</v>
      </c>
      <c r="I44" s="142"/>
      <c r="J44" s="142"/>
    </row>
    <row r="45" spans="2:10" s="54" customFormat="1" ht="10" x14ac:dyDescent="0.2">
      <c r="B45" s="127" t="s">
        <v>109</v>
      </c>
      <c r="C45" s="129">
        <v>3224.6</v>
      </c>
      <c r="D45" s="129">
        <v>2176</v>
      </c>
      <c r="E45" s="129">
        <v>2641</v>
      </c>
      <c r="F45" s="129">
        <v>2805</v>
      </c>
      <c r="G45" s="129">
        <v>1983</v>
      </c>
      <c r="H45" s="129">
        <v>1642</v>
      </c>
      <c r="I45" s="142"/>
      <c r="J45" s="142"/>
    </row>
    <row r="46" spans="2:10" s="131" customFormat="1" ht="10" x14ac:dyDescent="0.2">
      <c r="B46" s="136" t="s">
        <v>33</v>
      </c>
      <c r="C46" s="132">
        <v>123.3</v>
      </c>
      <c r="D46" s="132">
        <v>59</v>
      </c>
      <c r="E46" s="132">
        <v>97</v>
      </c>
      <c r="F46" s="132">
        <v>92</v>
      </c>
      <c r="G46" s="132">
        <v>-47</v>
      </c>
      <c r="H46" s="132">
        <v>48</v>
      </c>
      <c r="I46" s="143"/>
      <c r="J46" s="143"/>
    </row>
    <row r="47" spans="2:10" s="54" customFormat="1" ht="10.5" x14ac:dyDescent="0.2">
      <c r="B47" s="118" t="s">
        <v>118</v>
      </c>
      <c r="C47" s="133">
        <v>3347.9</v>
      </c>
      <c r="D47" s="133">
        <v>2235</v>
      </c>
      <c r="E47" s="133">
        <v>2738</v>
      </c>
      <c r="F47" s="133">
        <v>2897</v>
      </c>
      <c r="G47" s="133">
        <v>1936</v>
      </c>
      <c r="H47" s="133">
        <v>1690</v>
      </c>
      <c r="I47" s="142"/>
      <c r="J47" s="142"/>
    </row>
    <row r="48" spans="2:10" s="119" customFormat="1" ht="10.5" x14ac:dyDescent="0.35">
      <c r="B48" s="118"/>
      <c r="C48" s="118"/>
      <c r="D48" s="118"/>
      <c r="E48" s="135"/>
      <c r="F48" s="118"/>
      <c r="G48" s="118"/>
      <c r="H48" s="118"/>
      <c r="I48" s="141"/>
      <c r="J48" s="141"/>
    </row>
    <row r="49" spans="2:10" s="122" customFormat="1" ht="10.5" x14ac:dyDescent="0.25">
      <c r="B49" s="121" t="s">
        <v>119</v>
      </c>
      <c r="C49" s="124">
        <v>0.15560048336121957</v>
      </c>
      <c r="D49" s="124">
        <v>0.13790337508483988</v>
      </c>
      <c r="E49" s="124">
        <v>0.14797600389126087</v>
      </c>
      <c r="F49" s="124">
        <v>0.15853124657984022</v>
      </c>
      <c r="G49" s="124">
        <v>0.13785246368555967</v>
      </c>
      <c r="H49" s="124">
        <v>0.13642234420406846</v>
      </c>
      <c r="I49" s="139"/>
      <c r="J49" s="139"/>
    </row>
    <row r="50" spans="2:10" s="119" customFormat="1" ht="10.5" x14ac:dyDescent="0.35">
      <c r="B50" s="135"/>
      <c r="C50" s="118"/>
      <c r="D50" s="135"/>
      <c r="E50" s="118"/>
      <c r="F50" s="118"/>
      <c r="G50" s="118"/>
      <c r="H50" s="118"/>
      <c r="I50" s="141"/>
      <c r="J50" s="141"/>
    </row>
    <row r="51" spans="2:10" s="18" customFormat="1" ht="10.5" x14ac:dyDescent="0.2">
      <c r="B51" s="19"/>
      <c r="C51" s="30"/>
      <c r="D51" s="30"/>
      <c r="E51" s="30"/>
      <c r="F51" s="30"/>
      <c r="G51" s="30"/>
      <c r="H51" s="30"/>
    </row>
    <row r="52" spans="2:10" s="13" customFormat="1" ht="13" x14ac:dyDescent="0.35">
      <c r="B52" s="14" t="s">
        <v>54</v>
      </c>
      <c r="C52" s="14"/>
      <c r="D52" s="14"/>
      <c r="E52" s="14"/>
      <c r="F52" s="14"/>
      <c r="G52" s="14"/>
      <c r="H52" s="14"/>
      <c r="I52" s="138"/>
      <c r="J52" s="138"/>
    </row>
    <row r="53" spans="2:10" s="13" customFormat="1" ht="10.5" x14ac:dyDescent="0.25">
      <c r="B53" s="1" t="s">
        <v>28</v>
      </c>
      <c r="C53" s="2">
        <v>2021</v>
      </c>
      <c r="D53" s="2">
        <v>2020</v>
      </c>
      <c r="E53" s="2">
        <v>2019</v>
      </c>
      <c r="F53" s="2">
        <v>2018</v>
      </c>
      <c r="G53" s="2">
        <v>2017</v>
      </c>
      <c r="H53" s="2">
        <v>2016</v>
      </c>
      <c r="I53" s="138"/>
      <c r="J53" s="138"/>
    </row>
    <row r="54" spans="2:10" s="13" customFormat="1" ht="10.5" x14ac:dyDescent="0.35">
      <c r="B54" s="15" t="s">
        <v>14</v>
      </c>
      <c r="C54" s="26">
        <v>2855.2</v>
      </c>
      <c r="D54" s="26">
        <v>1880</v>
      </c>
      <c r="E54" s="26">
        <v>2338</v>
      </c>
      <c r="F54" s="26">
        <v>2587</v>
      </c>
      <c r="G54" s="26">
        <v>1907</v>
      </c>
      <c r="H54" s="26">
        <v>1573</v>
      </c>
      <c r="I54" s="138"/>
      <c r="J54" s="138"/>
    </row>
    <row r="55" spans="2:10" s="18" customFormat="1" ht="10" x14ac:dyDescent="0.2">
      <c r="B55" s="15" t="s">
        <v>33</v>
      </c>
      <c r="C55" s="26">
        <v>123.3</v>
      </c>
      <c r="D55" s="26">
        <v>59</v>
      </c>
      <c r="E55" s="26">
        <v>97</v>
      </c>
      <c r="F55" s="26">
        <v>92</v>
      </c>
      <c r="G55" s="26">
        <v>-47</v>
      </c>
      <c r="H55" s="26">
        <v>48</v>
      </c>
    </row>
    <row r="56" spans="2:10" s="20" customFormat="1" ht="11.25" customHeight="1" x14ac:dyDescent="0.35">
      <c r="B56" s="19" t="s">
        <v>54</v>
      </c>
      <c r="C56" s="30">
        <v>2978.5</v>
      </c>
      <c r="D56" s="30">
        <v>1939</v>
      </c>
      <c r="E56" s="30">
        <v>2434</v>
      </c>
      <c r="F56" s="30">
        <v>2679</v>
      </c>
      <c r="G56" s="30">
        <v>1860</v>
      </c>
      <c r="H56" s="30">
        <v>1621</v>
      </c>
      <c r="I56" s="137"/>
      <c r="J56" s="137"/>
    </row>
    <row r="57" spans="2:10" s="20" customFormat="1" ht="10.5" x14ac:dyDescent="0.35">
      <c r="B57" s="19"/>
      <c r="C57" s="107"/>
      <c r="D57" s="107"/>
      <c r="E57" s="107"/>
      <c r="F57" s="107"/>
      <c r="G57" s="19"/>
      <c r="H57" s="19"/>
      <c r="I57" s="137"/>
      <c r="J57" s="137"/>
    </row>
    <row r="58" spans="2:10" s="20" customFormat="1" ht="10.5" x14ac:dyDescent="0.35">
      <c r="B58" s="19" t="s">
        <v>121</v>
      </c>
      <c r="C58" s="75">
        <v>0.13843186465885851</v>
      </c>
      <c r="D58" s="75">
        <v>0.11963966187449868</v>
      </c>
      <c r="E58" s="75">
        <v>0.13154623574555477</v>
      </c>
      <c r="F58" s="75">
        <v>0.14660172923278975</v>
      </c>
      <c r="G58" s="75">
        <v>0.13244090002848191</v>
      </c>
      <c r="H58" s="75">
        <v>0.13085243784307393</v>
      </c>
      <c r="I58" s="137"/>
      <c r="J58" s="137"/>
    </row>
    <row r="59" spans="2:10" s="18" customFormat="1" ht="10" x14ac:dyDescent="0.2">
      <c r="B59" s="15"/>
      <c r="C59" s="72"/>
      <c r="D59" s="72"/>
      <c r="E59" s="72"/>
      <c r="F59" s="72"/>
      <c r="G59" s="72"/>
      <c r="H59" s="27"/>
    </row>
    <row r="60" spans="2:10" s="18" customFormat="1" ht="10" x14ac:dyDescent="0.2">
      <c r="B60" s="15"/>
      <c r="C60" s="72"/>
      <c r="D60" s="72"/>
      <c r="E60" s="72"/>
      <c r="F60" s="72"/>
      <c r="G60" s="72"/>
      <c r="H60" s="27"/>
    </row>
    <row r="61" spans="2:10" s="18" customFormat="1" ht="10" x14ac:dyDescent="0.2">
      <c r="B61" s="15"/>
      <c r="C61" s="72"/>
      <c r="D61" s="72"/>
      <c r="E61" s="72"/>
      <c r="F61" s="72"/>
      <c r="G61" s="72"/>
      <c r="H61" s="27"/>
    </row>
    <row r="62" spans="2:10" s="18" customFormat="1" ht="13" x14ac:dyDescent="0.2">
      <c r="B62" s="14" t="s">
        <v>127</v>
      </c>
      <c r="C62" s="72"/>
      <c r="D62" s="72"/>
      <c r="E62" s="72"/>
      <c r="F62" s="72"/>
      <c r="G62" s="72"/>
      <c r="H62" s="27"/>
    </row>
    <row r="63" spans="2:10" s="18" customFormat="1" ht="10.5" x14ac:dyDescent="0.25">
      <c r="B63" s="1" t="s">
        <v>28</v>
      </c>
      <c r="C63" s="2">
        <v>2021</v>
      </c>
      <c r="D63" s="2">
        <v>2020</v>
      </c>
      <c r="E63" s="2">
        <v>2019</v>
      </c>
      <c r="F63" s="72"/>
      <c r="G63" s="72"/>
      <c r="H63" s="27"/>
    </row>
    <row r="64" spans="2:10" s="22" customFormat="1" ht="12.5" customHeight="1" x14ac:dyDescent="0.25">
      <c r="B64" s="161" t="s">
        <v>128</v>
      </c>
      <c r="C64" s="160">
        <v>2357</v>
      </c>
      <c r="D64" s="160">
        <v>1348</v>
      </c>
      <c r="E64" s="160">
        <v>1830</v>
      </c>
      <c r="F64" s="160"/>
      <c r="G64" s="160"/>
      <c r="H64" s="71"/>
    </row>
    <row r="65" spans="2:8" s="18" customFormat="1" ht="14" customHeight="1" x14ac:dyDescent="0.2">
      <c r="B65" s="97" t="s">
        <v>131</v>
      </c>
      <c r="C65" s="72">
        <v>369.4</v>
      </c>
      <c r="D65" s="72">
        <v>296</v>
      </c>
      <c r="E65" s="72">
        <v>303</v>
      </c>
      <c r="F65" s="72"/>
      <c r="G65" s="72"/>
      <c r="H65" s="27"/>
    </row>
    <row r="66" spans="2:8" s="18" customFormat="1" ht="10" x14ac:dyDescent="0.2">
      <c r="B66" s="97" t="s">
        <v>132</v>
      </c>
      <c r="C66" s="72">
        <v>123.3</v>
      </c>
      <c r="D66" s="72">
        <v>59</v>
      </c>
      <c r="E66" s="72">
        <v>97</v>
      </c>
      <c r="F66" s="72"/>
      <c r="G66" s="72"/>
      <c r="H66" s="27"/>
    </row>
    <row r="67" spans="2:8" s="18" customFormat="1" ht="10.5" x14ac:dyDescent="0.2">
      <c r="B67" s="98" t="s">
        <v>129</v>
      </c>
      <c r="C67" s="159">
        <v>2848.7000000000003</v>
      </c>
      <c r="D67" s="159">
        <v>1703</v>
      </c>
      <c r="E67" s="159">
        <v>2230</v>
      </c>
      <c r="F67" s="72"/>
      <c r="G67" s="72"/>
      <c r="H67" s="27"/>
    </row>
    <row r="68" spans="2:8" s="18" customFormat="1" ht="10" x14ac:dyDescent="0.2">
      <c r="B68" s="97"/>
      <c r="C68" s="72"/>
      <c r="D68" s="72"/>
      <c r="E68" s="72"/>
      <c r="F68" s="72"/>
      <c r="G68" s="72"/>
      <c r="H68" s="27"/>
    </row>
    <row r="69" spans="2:8" s="18" customFormat="1" ht="10.5" x14ac:dyDescent="0.2">
      <c r="B69" s="98" t="s">
        <v>124</v>
      </c>
      <c r="C69" s="72">
        <v>-630</v>
      </c>
      <c r="D69" s="72">
        <v>-897</v>
      </c>
      <c r="E69" s="72">
        <v>-505</v>
      </c>
      <c r="F69" s="72"/>
      <c r="G69" s="72"/>
      <c r="H69" s="27"/>
    </row>
    <row r="70" spans="2:8" s="18" customFormat="1" ht="10" x14ac:dyDescent="0.2">
      <c r="B70" s="158" t="s">
        <v>125</v>
      </c>
      <c r="C70" s="72">
        <v>-129</v>
      </c>
      <c r="D70" s="72">
        <v>-96</v>
      </c>
      <c r="E70" s="72">
        <v>-116</v>
      </c>
      <c r="F70" s="72"/>
      <c r="G70" s="72"/>
      <c r="H70" s="27"/>
    </row>
    <row r="71" spans="2:8" s="18" customFormat="1" ht="10.5" x14ac:dyDescent="0.2">
      <c r="B71" s="156" t="s">
        <v>130</v>
      </c>
      <c r="C71" s="160">
        <v>2089.7000000000003</v>
      </c>
      <c r="D71" s="160">
        <v>710</v>
      </c>
      <c r="E71" s="160">
        <v>1609</v>
      </c>
      <c r="F71" s="72"/>
      <c r="G71" s="72"/>
      <c r="H71" s="27"/>
    </row>
    <row r="72" spans="2:8" s="18" customFormat="1" ht="10" x14ac:dyDescent="0.2">
      <c r="B72" s="15"/>
      <c r="C72" s="72"/>
      <c r="D72" s="72"/>
      <c r="E72" s="72"/>
      <c r="F72" s="72"/>
      <c r="G72" s="72"/>
      <c r="H72" s="27"/>
    </row>
    <row r="73" spans="2:8" s="18" customFormat="1" ht="10" x14ac:dyDescent="0.2">
      <c r="B73" s="15"/>
      <c r="C73" s="72"/>
      <c r="D73" s="72"/>
      <c r="E73" s="72"/>
      <c r="F73" s="72"/>
      <c r="G73" s="72"/>
      <c r="H73" s="27"/>
    </row>
    <row r="74" spans="2:8" s="18" customFormat="1" ht="13" x14ac:dyDescent="0.2">
      <c r="B74" s="25" t="s">
        <v>37</v>
      </c>
      <c r="C74" s="27"/>
      <c r="D74" s="27"/>
      <c r="E74" s="27"/>
      <c r="F74" s="27"/>
      <c r="G74" s="27"/>
      <c r="H74" s="27"/>
    </row>
    <row r="75" spans="2:8" s="21" customFormat="1" ht="10.5" x14ac:dyDescent="0.25">
      <c r="B75" s="1" t="s">
        <v>28</v>
      </c>
      <c r="C75" s="2">
        <v>2021</v>
      </c>
      <c r="D75" s="2">
        <v>2020</v>
      </c>
      <c r="E75" s="2">
        <v>2019</v>
      </c>
      <c r="F75" s="2">
        <v>2018</v>
      </c>
      <c r="G75" s="2">
        <v>2017</v>
      </c>
      <c r="H75" s="2">
        <v>2016</v>
      </c>
    </row>
    <row r="76" spans="2:8" s="28" customFormat="1" ht="10" x14ac:dyDescent="0.2">
      <c r="B76" s="26" t="s">
        <v>38</v>
      </c>
      <c r="C76" s="27">
        <v>6983</v>
      </c>
      <c r="D76" s="27">
        <v>3133</v>
      </c>
      <c r="E76" s="27">
        <v>2957</v>
      </c>
      <c r="F76" s="27">
        <v>3772</v>
      </c>
      <c r="G76" s="27">
        <v>3350</v>
      </c>
      <c r="H76" s="27">
        <v>2637</v>
      </c>
    </row>
    <row r="77" spans="2:8" s="28" customFormat="1" ht="10" x14ac:dyDescent="0.2">
      <c r="B77" s="26" t="s">
        <v>39</v>
      </c>
      <c r="C77" s="27">
        <v>2686</v>
      </c>
      <c r="D77" s="27">
        <v>1839</v>
      </c>
      <c r="E77" s="27">
        <v>1695</v>
      </c>
      <c r="F77" s="27">
        <v>1705</v>
      </c>
      <c r="G77" s="27">
        <v>1485</v>
      </c>
      <c r="H77" s="27">
        <v>1041</v>
      </c>
    </row>
    <row r="78" spans="2:8" s="29" customFormat="1" ht="10" x14ac:dyDescent="0.2">
      <c r="B78" s="26" t="s">
        <v>40</v>
      </c>
      <c r="C78" s="29">
        <v>-3193</v>
      </c>
      <c r="D78" s="29">
        <v>-2019</v>
      </c>
      <c r="E78" s="29">
        <v>-1414</v>
      </c>
      <c r="F78" s="29">
        <v>-1491</v>
      </c>
      <c r="G78" s="29">
        <v>-1459</v>
      </c>
      <c r="H78" s="29">
        <v>-1024</v>
      </c>
    </row>
    <row r="79" spans="2:8" s="28" customFormat="1" ht="10.5" x14ac:dyDescent="0.2">
      <c r="B79" s="30" t="s">
        <v>41</v>
      </c>
      <c r="C79" s="30">
        <v>6475.4</v>
      </c>
      <c r="D79" s="30">
        <v>2952</v>
      </c>
      <c r="E79" s="30">
        <v>3238</v>
      </c>
      <c r="F79" s="30">
        <v>3986</v>
      </c>
      <c r="G79" s="30">
        <v>3376</v>
      </c>
      <c r="H79" s="30">
        <v>2655</v>
      </c>
    </row>
    <row r="80" spans="2:8" s="28" customFormat="1" ht="10.5" x14ac:dyDescent="0.2">
      <c r="B80" s="30"/>
      <c r="C80" s="30"/>
      <c r="D80" s="30"/>
      <c r="E80" s="30"/>
      <c r="F80" s="30"/>
      <c r="G80" s="30"/>
      <c r="H80" s="30"/>
    </row>
    <row r="81" spans="2:8" s="21" customFormat="1" ht="10" x14ac:dyDescent="0.2"/>
    <row r="82" spans="2:8" s="21" customFormat="1" ht="13" x14ac:dyDescent="0.2">
      <c r="B82" s="25" t="s">
        <v>78</v>
      </c>
      <c r="C82" s="27"/>
      <c r="D82" s="27"/>
      <c r="E82" s="27"/>
      <c r="F82" s="27"/>
      <c r="G82" s="27"/>
      <c r="H82" s="27"/>
    </row>
    <row r="83" spans="2:8" s="21" customFormat="1" ht="10.5" x14ac:dyDescent="0.25">
      <c r="B83" s="1" t="s">
        <v>28</v>
      </c>
      <c r="C83" s="2">
        <v>2021</v>
      </c>
      <c r="D83" s="2">
        <v>2020</v>
      </c>
      <c r="E83" s="2">
        <v>2019</v>
      </c>
      <c r="F83" s="2">
        <v>2018</v>
      </c>
      <c r="G83" s="2">
        <v>2017</v>
      </c>
      <c r="H83" s="2">
        <v>2016</v>
      </c>
    </row>
    <row r="84" spans="2:8" s="21" customFormat="1" ht="10" x14ac:dyDescent="0.2">
      <c r="B84" s="21" t="s">
        <v>80</v>
      </c>
      <c r="C84" s="27">
        <v>1153</v>
      </c>
      <c r="D84" s="27">
        <v>2060</v>
      </c>
      <c r="E84" s="27">
        <v>3553</v>
      </c>
      <c r="F84" s="27">
        <v>2725</v>
      </c>
      <c r="G84" s="27">
        <v>1928</v>
      </c>
      <c r="H84" s="27">
        <v>1414</v>
      </c>
    </row>
    <row r="85" spans="2:8" s="21" customFormat="1" ht="10" x14ac:dyDescent="0.2">
      <c r="B85" s="73" t="s">
        <v>81</v>
      </c>
      <c r="C85" s="27">
        <v>-413</v>
      </c>
      <c r="D85" s="27">
        <v>-246</v>
      </c>
      <c r="E85" s="27">
        <v>-361</v>
      </c>
      <c r="F85" s="27">
        <v>-422</v>
      </c>
      <c r="G85" s="27">
        <v>-306</v>
      </c>
      <c r="H85" s="27">
        <v>-225</v>
      </c>
    </row>
    <row r="86" spans="2:8" s="21" customFormat="1" ht="10" x14ac:dyDescent="0.2">
      <c r="B86" s="21" t="s">
        <v>82</v>
      </c>
      <c r="C86" s="27">
        <v>1009</v>
      </c>
      <c r="D86" s="27">
        <v>444</v>
      </c>
      <c r="E86" s="27">
        <v>529</v>
      </c>
      <c r="F86" s="27">
        <v>313</v>
      </c>
      <c r="G86" s="27">
        <v>105</v>
      </c>
      <c r="H86" s="27">
        <v>107</v>
      </c>
    </row>
    <row r="87" spans="2:8" s="21" customFormat="1" ht="10.5" x14ac:dyDescent="0.25">
      <c r="B87" s="74" t="s">
        <v>79</v>
      </c>
      <c r="C87" s="71">
        <v>1749</v>
      </c>
      <c r="D87" s="71">
        <v>2258</v>
      </c>
      <c r="E87" s="71">
        <v>3721</v>
      </c>
      <c r="F87" s="71">
        <v>2616</v>
      </c>
      <c r="G87" s="71">
        <v>1727</v>
      </c>
      <c r="H87" s="71">
        <v>1296</v>
      </c>
    </row>
    <row r="88" spans="2:8" s="21" customFormat="1" ht="10" x14ac:dyDescent="0.2">
      <c r="C88" s="27"/>
      <c r="D88" s="27"/>
      <c r="E88" s="27"/>
      <c r="F88" s="27"/>
      <c r="G88" s="27"/>
      <c r="H88" s="27"/>
    </row>
    <row r="89" spans="2:8" s="21" customFormat="1" ht="10" x14ac:dyDescent="0.2"/>
    <row r="90" spans="2:8" s="21" customFormat="1" ht="13" x14ac:dyDescent="0.2">
      <c r="B90" s="23" t="s">
        <v>83</v>
      </c>
    </row>
    <row r="91" spans="2:8" s="21" customFormat="1" ht="10.5" x14ac:dyDescent="0.25">
      <c r="B91" s="1" t="s">
        <v>28</v>
      </c>
      <c r="C91" s="2">
        <v>2021</v>
      </c>
      <c r="D91" s="2">
        <v>2020</v>
      </c>
      <c r="E91" s="2">
        <v>2019</v>
      </c>
      <c r="F91" s="2">
        <v>2018</v>
      </c>
      <c r="G91" s="2">
        <v>2017</v>
      </c>
      <c r="H91" s="2">
        <v>2016</v>
      </c>
    </row>
    <row r="92" spans="2:8" s="29" customFormat="1" ht="10" x14ac:dyDescent="0.2">
      <c r="B92" s="29" t="s">
        <v>42</v>
      </c>
      <c r="C92" s="68">
        <v>16099</v>
      </c>
      <c r="D92" s="68">
        <v>13456</v>
      </c>
      <c r="E92" s="68">
        <v>12288</v>
      </c>
      <c r="F92" s="68">
        <v>11610</v>
      </c>
      <c r="G92" s="68">
        <v>10543</v>
      </c>
      <c r="H92" s="29">
        <v>4782</v>
      </c>
    </row>
    <row r="93" spans="2:8" s="29" customFormat="1" ht="10" x14ac:dyDescent="0.2">
      <c r="B93" s="29" t="s">
        <v>43</v>
      </c>
      <c r="C93" s="70" t="s">
        <v>34</v>
      </c>
      <c r="D93" s="70" t="s">
        <v>34</v>
      </c>
      <c r="E93" s="70" t="s">
        <v>34</v>
      </c>
      <c r="F93" s="70" t="s">
        <v>34</v>
      </c>
      <c r="G93" s="70" t="s">
        <v>34</v>
      </c>
      <c r="H93" s="31" t="s">
        <v>34</v>
      </c>
    </row>
    <row r="94" spans="2:8" s="29" customFormat="1" ht="10" x14ac:dyDescent="0.2">
      <c r="B94" s="29" t="s">
        <v>44</v>
      </c>
      <c r="C94" s="68">
        <v>704</v>
      </c>
      <c r="D94" s="68">
        <v>797</v>
      </c>
      <c r="E94" s="68">
        <v>821</v>
      </c>
      <c r="F94" s="68">
        <v>739</v>
      </c>
      <c r="G94" s="68">
        <v>687</v>
      </c>
      <c r="H94" s="29">
        <v>536</v>
      </c>
    </row>
    <row r="95" spans="2:8" s="32" customFormat="1" ht="10" x14ac:dyDescent="0.2">
      <c r="B95" s="76" t="s">
        <v>4</v>
      </c>
      <c r="C95" s="76">
        <v>16802.400000000001</v>
      </c>
      <c r="D95" s="76">
        <v>14252.4</v>
      </c>
      <c r="E95" s="76">
        <v>13109</v>
      </c>
      <c r="F95" s="76">
        <v>12349</v>
      </c>
      <c r="G95" s="76">
        <v>11230</v>
      </c>
      <c r="H95" s="76">
        <v>5318</v>
      </c>
    </row>
    <row r="96" spans="2:8" s="32" customFormat="1" ht="3" customHeight="1" x14ac:dyDescent="0.2"/>
    <row r="97" spans="2:8" s="28" customFormat="1" ht="18" customHeight="1" x14ac:dyDescent="0.2">
      <c r="B97" s="33" t="s">
        <v>45</v>
      </c>
      <c r="C97" s="69">
        <v>22447</v>
      </c>
      <c r="D97" s="69">
        <v>16201</v>
      </c>
      <c r="E97" s="69">
        <v>17363</v>
      </c>
      <c r="F97" s="69">
        <v>16029</v>
      </c>
      <c r="G97" s="69">
        <v>14514</v>
      </c>
      <c r="H97" s="34">
        <v>13977</v>
      </c>
    </row>
    <row r="98" spans="2:8" s="29" customFormat="1" ht="19.5" customHeight="1" x14ac:dyDescent="0.2">
      <c r="B98" s="33" t="s">
        <v>46</v>
      </c>
      <c r="C98" s="68">
        <v>-4408</v>
      </c>
      <c r="D98" s="68">
        <v>-7913</v>
      </c>
      <c r="E98" s="68">
        <v>-4289</v>
      </c>
      <c r="F98" s="68">
        <v>-2113</v>
      </c>
      <c r="G98" s="68">
        <v>-1159</v>
      </c>
      <c r="H98" s="29">
        <v>-1599</v>
      </c>
    </row>
    <row r="99" spans="2:8" s="29" customFormat="1" ht="10" x14ac:dyDescent="0.2">
      <c r="B99" s="33" t="s">
        <v>47</v>
      </c>
      <c r="C99" s="68">
        <v>-25947</v>
      </c>
      <c r="D99" s="68">
        <v>-17204</v>
      </c>
      <c r="E99" s="68">
        <v>-18875</v>
      </c>
      <c r="F99" s="68">
        <v>-18203</v>
      </c>
      <c r="G99" s="68">
        <v>-17016</v>
      </c>
      <c r="H99" s="29">
        <v>-12725</v>
      </c>
    </row>
    <row r="100" spans="2:8" s="29" customFormat="1" ht="10.5" x14ac:dyDescent="0.25">
      <c r="B100" s="35" t="s">
        <v>48</v>
      </c>
      <c r="C100" s="35">
        <v>8894.4000000000015</v>
      </c>
      <c r="D100" s="35">
        <v>5336.4000000000015</v>
      </c>
      <c r="E100" s="35">
        <v>7308</v>
      </c>
      <c r="F100" s="35">
        <v>8062</v>
      </c>
      <c r="G100" s="35">
        <v>7569</v>
      </c>
      <c r="H100" s="35">
        <v>4971</v>
      </c>
    </row>
    <row r="101" spans="2:8" s="29" customFormat="1" ht="29.25" customHeight="1" x14ac:dyDescent="0.2">
      <c r="B101" s="47" t="s">
        <v>56</v>
      </c>
      <c r="C101" s="29">
        <v>7744</v>
      </c>
      <c r="D101" s="29">
        <v>6978</v>
      </c>
      <c r="E101" s="29">
        <v>8248</v>
      </c>
      <c r="F101" s="29">
        <v>8484</v>
      </c>
      <c r="G101" s="29">
        <v>5780</v>
      </c>
      <c r="H101" s="29">
        <v>4965</v>
      </c>
    </row>
    <row r="102" spans="2:8" s="29" customFormat="1" ht="10" x14ac:dyDescent="0.2"/>
    <row r="103" spans="2:8" s="29" customFormat="1" ht="10" x14ac:dyDescent="0.2"/>
    <row r="104" spans="2:8" s="29" customFormat="1" ht="13" x14ac:dyDescent="0.2">
      <c r="B104" s="25" t="s">
        <v>49</v>
      </c>
    </row>
    <row r="105" spans="2:8" s="21" customFormat="1" ht="10.5" x14ac:dyDescent="0.25">
      <c r="B105" s="1" t="s">
        <v>28</v>
      </c>
      <c r="C105" s="2">
        <v>2021</v>
      </c>
      <c r="D105" s="2">
        <v>2020</v>
      </c>
      <c r="E105" s="2">
        <v>2019</v>
      </c>
      <c r="F105" s="2">
        <v>2018</v>
      </c>
      <c r="G105" s="2">
        <v>2017</v>
      </c>
      <c r="H105" s="2">
        <v>2016</v>
      </c>
    </row>
    <row r="106" spans="2:8" s="36" customFormat="1" ht="10.5" x14ac:dyDescent="0.2">
      <c r="B106" s="26" t="s">
        <v>50</v>
      </c>
      <c r="C106" s="29">
        <v>2855.2</v>
      </c>
      <c r="D106" s="29">
        <v>1880</v>
      </c>
      <c r="E106" s="29">
        <v>2338</v>
      </c>
      <c r="F106" s="29">
        <v>2587</v>
      </c>
      <c r="G106" s="29">
        <v>1907</v>
      </c>
      <c r="H106" s="29">
        <v>1573</v>
      </c>
    </row>
    <row r="107" spans="2:8" s="36" customFormat="1" ht="10.5" x14ac:dyDescent="0.2">
      <c r="B107" s="29" t="s">
        <v>53</v>
      </c>
      <c r="C107" s="26">
        <v>7744</v>
      </c>
      <c r="D107" s="26">
        <v>6978</v>
      </c>
      <c r="E107" s="26">
        <v>8248</v>
      </c>
      <c r="F107" s="26">
        <v>8484</v>
      </c>
      <c r="G107" s="26">
        <v>5780</v>
      </c>
      <c r="H107" s="26">
        <v>4965</v>
      </c>
    </row>
    <row r="108" spans="2:8" s="21" customFormat="1" ht="10.5" x14ac:dyDescent="0.25">
      <c r="B108" s="37" t="s">
        <v>49</v>
      </c>
      <c r="C108" s="85">
        <v>0.36869834710743798</v>
      </c>
      <c r="D108" s="85">
        <v>0.26941817139581542</v>
      </c>
      <c r="E108" s="85">
        <v>0.283462657613967</v>
      </c>
      <c r="F108" s="49">
        <v>0.31</v>
      </c>
      <c r="G108" s="38">
        <v>0.32993079584775087</v>
      </c>
      <c r="H108" s="38">
        <v>0.31681772406847936</v>
      </c>
    </row>
    <row r="109" spans="2:8" s="21" customFormat="1" ht="10" x14ac:dyDescent="0.2"/>
    <row r="110" spans="2:8" s="21" customFormat="1" ht="10" x14ac:dyDescent="0.2"/>
    <row r="111" spans="2:8" s="21" customFormat="1" ht="13" x14ac:dyDescent="0.2">
      <c r="B111" s="25" t="s">
        <v>66</v>
      </c>
      <c r="C111" s="54"/>
      <c r="D111" s="54"/>
      <c r="E111" s="54"/>
      <c r="F111" s="54"/>
    </row>
    <row r="112" spans="2:8" s="21" customFormat="1" ht="10.5" x14ac:dyDescent="0.25">
      <c r="B112" s="1" t="s">
        <v>28</v>
      </c>
      <c r="C112" s="2">
        <v>2021</v>
      </c>
      <c r="D112" s="2">
        <v>2020</v>
      </c>
      <c r="E112" s="2">
        <v>2019</v>
      </c>
      <c r="F112" s="2">
        <v>2018</v>
      </c>
      <c r="G112" s="2">
        <v>2017</v>
      </c>
      <c r="H112" s="2">
        <v>2016</v>
      </c>
    </row>
    <row r="113" spans="2:8" s="21" customFormat="1" ht="10" x14ac:dyDescent="0.2">
      <c r="B113" s="29" t="s">
        <v>91</v>
      </c>
      <c r="C113" s="29">
        <v>16160</v>
      </c>
      <c r="D113" s="29">
        <v>13521</v>
      </c>
      <c r="E113" s="29">
        <v>12349.4</v>
      </c>
      <c r="F113" s="29">
        <v>11670</v>
      </c>
      <c r="G113" s="29">
        <v>10601</v>
      </c>
      <c r="H113" s="29">
        <v>4809</v>
      </c>
    </row>
    <row r="114" spans="2:8" s="21" customFormat="1" ht="6.75" customHeight="1" x14ac:dyDescent="0.2">
      <c r="B114" s="29"/>
      <c r="C114" s="29"/>
      <c r="D114" s="29"/>
      <c r="E114" s="29"/>
      <c r="F114" s="29"/>
      <c r="G114" s="29"/>
      <c r="H114" s="29"/>
    </row>
    <row r="115" spans="2:8" s="21" customFormat="1" ht="10" x14ac:dyDescent="0.2">
      <c r="B115" s="33" t="s">
        <v>46</v>
      </c>
      <c r="C115" s="29">
        <v>-4408</v>
      </c>
      <c r="D115" s="29">
        <v>-7913</v>
      </c>
      <c r="E115" s="29">
        <v>-4289</v>
      </c>
      <c r="F115" s="29">
        <v>-2113</v>
      </c>
      <c r="G115" s="29">
        <v>-1159</v>
      </c>
      <c r="H115" s="29">
        <v>-1599</v>
      </c>
    </row>
    <row r="116" spans="2:8" s="21" customFormat="1" ht="10" x14ac:dyDescent="0.2">
      <c r="B116" s="54" t="s">
        <v>71</v>
      </c>
      <c r="C116" s="29">
        <v>0</v>
      </c>
      <c r="D116" s="29">
        <v>-146.30000000000001</v>
      </c>
      <c r="E116" s="29">
        <v>-265.62</v>
      </c>
      <c r="F116" s="29">
        <v>-246</v>
      </c>
      <c r="G116" s="29"/>
      <c r="H116" s="29"/>
    </row>
    <row r="117" spans="2:8" s="80" customFormat="1" ht="10" x14ac:dyDescent="0.2">
      <c r="B117" s="79" t="s">
        <v>69</v>
      </c>
      <c r="C117" s="32">
        <v>-4408</v>
      </c>
      <c r="D117" s="32">
        <v>-8059.3</v>
      </c>
      <c r="E117" s="32">
        <v>-4554.62</v>
      </c>
      <c r="F117" s="32">
        <v>-2359</v>
      </c>
      <c r="G117" s="32">
        <v>-1159</v>
      </c>
      <c r="H117" s="32">
        <v>-1599</v>
      </c>
    </row>
    <row r="118" spans="2:8" s="21" customFormat="1" ht="10.5" x14ac:dyDescent="0.25">
      <c r="B118" s="55" t="s">
        <v>68</v>
      </c>
      <c r="C118" s="35">
        <v>11752</v>
      </c>
      <c r="D118" s="35">
        <v>5460.7</v>
      </c>
      <c r="E118" s="35">
        <v>7794.78</v>
      </c>
      <c r="F118" s="35">
        <v>9311</v>
      </c>
      <c r="G118" s="35">
        <v>9442</v>
      </c>
      <c r="H118" s="35">
        <v>3210</v>
      </c>
    </row>
    <row r="119" spans="2:8" s="21" customFormat="1" ht="10.5" x14ac:dyDescent="0.25">
      <c r="B119" s="55"/>
      <c r="C119" s="35"/>
      <c r="D119" s="35"/>
      <c r="E119" s="35"/>
      <c r="F119" s="35"/>
      <c r="G119" s="35"/>
      <c r="H119" s="35"/>
    </row>
    <row r="120" spans="2:8" s="21" customFormat="1" ht="10" x14ac:dyDescent="0.2">
      <c r="B120" s="54" t="s">
        <v>70</v>
      </c>
      <c r="C120" s="29">
        <v>3898.5</v>
      </c>
      <c r="D120" s="29">
        <v>2728</v>
      </c>
      <c r="E120" s="29">
        <v>3252</v>
      </c>
      <c r="F120" s="29">
        <v>3205</v>
      </c>
      <c r="G120" s="29">
        <v>2181</v>
      </c>
      <c r="H120" s="29">
        <v>1919</v>
      </c>
    </row>
    <row r="121" spans="2:8" s="21" customFormat="1" ht="10" x14ac:dyDescent="0.2">
      <c r="B121" s="54" t="s">
        <v>67</v>
      </c>
      <c r="C121" s="29">
        <v>572</v>
      </c>
      <c r="D121" s="29">
        <v>0</v>
      </c>
      <c r="E121" s="29">
        <v>0</v>
      </c>
      <c r="F121" s="29">
        <v>84.3</v>
      </c>
      <c r="G121" s="29">
        <v>694</v>
      </c>
      <c r="H121" s="29"/>
    </row>
    <row r="122" spans="2:8" s="21" customFormat="1" ht="10.5" x14ac:dyDescent="0.25">
      <c r="B122" s="55" t="s">
        <v>93</v>
      </c>
      <c r="C122" s="35">
        <v>4470.5</v>
      </c>
      <c r="D122" s="35">
        <v>2728</v>
      </c>
      <c r="E122" s="35">
        <v>3252</v>
      </c>
      <c r="F122" s="35">
        <v>3289.3</v>
      </c>
      <c r="G122" s="35">
        <v>2875</v>
      </c>
      <c r="H122" s="35">
        <v>1919</v>
      </c>
    </row>
    <row r="123" spans="2:8" s="21" customFormat="1" ht="10" x14ac:dyDescent="0.2">
      <c r="B123" s="54"/>
      <c r="C123" s="29"/>
      <c r="D123" s="29"/>
      <c r="E123" s="29"/>
      <c r="F123" s="29"/>
      <c r="G123" s="29"/>
      <c r="H123" s="29"/>
    </row>
    <row r="124" spans="2:8" x14ac:dyDescent="0.35">
      <c r="B124" s="55" t="s">
        <v>66</v>
      </c>
      <c r="C124" s="56">
        <v>2.6287887260932781</v>
      </c>
      <c r="D124" s="56">
        <v>2.001722873900293</v>
      </c>
      <c r="E124" s="56">
        <v>2.3969188191881918</v>
      </c>
      <c r="F124" s="56">
        <v>2.8306934606147203</v>
      </c>
      <c r="G124" s="56">
        <v>3.2841739130434782</v>
      </c>
      <c r="H124" s="56">
        <v>1.6727462219906202</v>
      </c>
    </row>
    <row r="126" spans="2:8" x14ac:dyDescent="0.35">
      <c r="B126" s="46" t="s">
        <v>111</v>
      </c>
    </row>
  </sheetData>
  <sheetProtection selectLockedCells="1" selectUnlockedCells="1"/>
  <pageMargins left="0.74803149606299213" right="0.74803149606299213" top="0.98425196850393704" bottom="0.98425196850393704" header="0.51181102362204722" footer="0.51181102362204722"/>
  <pageSetup paperSize="8" scale="78"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H35"/>
  <sheetViews>
    <sheetView zoomScaleNormal="100" zoomScaleSheetLayoutView="100" workbookViewId="0">
      <pane xSplit="1" ySplit="2" topLeftCell="B3" activePane="bottomRight" state="frozen"/>
      <selection activeCell="A8" sqref="A8"/>
      <selection pane="topRight" activeCell="A8" sqref="A8"/>
      <selection pane="bottomLeft" activeCell="A8" sqref="A8"/>
      <selection pane="bottomRight" activeCell="A6" sqref="A6"/>
    </sheetView>
  </sheetViews>
  <sheetFormatPr defaultColWidth="11" defaultRowHeight="15.5" x14ac:dyDescent="0.35"/>
  <cols>
    <col min="1" max="1" width="31.33203125" style="4" customWidth="1"/>
    <col min="2" max="29" width="8.08203125" style="4" customWidth="1"/>
    <col min="30" max="30" width="8.08203125" style="44" customWidth="1"/>
    <col min="31" max="34" width="8.08203125" style="4" customWidth="1"/>
    <col min="35" max="16384" width="11" style="4"/>
  </cols>
  <sheetData>
    <row r="1" spans="1:34" s="3" customFormat="1" ht="27.25" customHeight="1" x14ac:dyDescent="0.35">
      <c r="A1" s="3" t="s">
        <v>29</v>
      </c>
      <c r="AD1" s="40"/>
    </row>
    <row r="2" spans="1:34" ht="28.5" customHeight="1" x14ac:dyDescent="0.35">
      <c r="A2" s="1" t="s">
        <v>28</v>
      </c>
      <c r="B2" s="2" t="s">
        <v>123</v>
      </c>
      <c r="C2" s="2" t="s">
        <v>110</v>
      </c>
      <c r="D2" s="2" t="s">
        <v>107</v>
      </c>
      <c r="E2" s="2" t="s">
        <v>106</v>
      </c>
      <c r="F2" s="2" t="s">
        <v>105</v>
      </c>
      <c r="G2" s="2" t="s">
        <v>104</v>
      </c>
      <c r="H2" s="2" t="s">
        <v>103</v>
      </c>
      <c r="I2" s="2" t="s">
        <v>102</v>
      </c>
      <c r="J2" s="2" t="s">
        <v>101</v>
      </c>
      <c r="K2" s="2" t="s">
        <v>100</v>
      </c>
      <c r="L2" s="2" t="s">
        <v>99</v>
      </c>
      <c r="M2" s="2" t="s">
        <v>98</v>
      </c>
      <c r="N2" s="2" t="s">
        <v>96</v>
      </c>
      <c r="O2" s="2" t="s">
        <v>65</v>
      </c>
      <c r="P2" s="2" t="s">
        <v>64</v>
      </c>
      <c r="Q2" s="2" t="s">
        <v>63</v>
      </c>
      <c r="R2" s="2" t="s">
        <v>62</v>
      </c>
      <c r="S2" s="2" t="s">
        <v>61</v>
      </c>
      <c r="T2" s="2" t="s">
        <v>60</v>
      </c>
      <c r="U2" s="2" t="s">
        <v>58</v>
      </c>
      <c r="V2" s="2" t="s">
        <v>57</v>
      </c>
      <c r="W2" s="2" t="s">
        <v>55</v>
      </c>
      <c r="X2" s="2" t="s">
        <v>52</v>
      </c>
      <c r="Y2" s="2" t="s">
        <v>27</v>
      </c>
      <c r="Z2" s="2" t="s">
        <v>26</v>
      </c>
      <c r="AA2" s="2" t="s">
        <v>25</v>
      </c>
      <c r="AB2" s="2" t="s">
        <v>24</v>
      </c>
      <c r="AC2" s="2" t="s">
        <v>23</v>
      </c>
      <c r="AD2" s="2" t="s">
        <v>51</v>
      </c>
      <c r="AE2" s="2" t="s">
        <v>22</v>
      </c>
      <c r="AF2" s="2" t="s">
        <v>21</v>
      </c>
      <c r="AG2" s="2" t="s">
        <v>20</v>
      </c>
      <c r="AH2" s="2" t="s">
        <v>19</v>
      </c>
    </row>
    <row r="3" spans="1:34" s="7" customFormat="1" x14ac:dyDescent="0.35">
      <c r="A3" s="5" t="s">
        <v>18</v>
      </c>
      <c r="B3" s="5"/>
      <c r="C3" s="5"/>
      <c r="D3" s="5"/>
      <c r="E3" s="5"/>
      <c r="F3" s="5"/>
      <c r="G3" s="5"/>
      <c r="H3" s="5"/>
      <c r="I3" s="5"/>
      <c r="J3" s="5"/>
      <c r="K3" s="5"/>
      <c r="L3" s="5"/>
      <c r="M3" s="5"/>
      <c r="N3" s="5"/>
      <c r="O3" s="5"/>
      <c r="P3" s="5"/>
      <c r="Q3" s="5"/>
      <c r="R3" s="5"/>
      <c r="S3" s="5"/>
      <c r="T3" s="5"/>
      <c r="U3" s="5"/>
      <c r="V3" s="5"/>
      <c r="W3" s="6"/>
      <c r="X3" s="6"/>
      <c r="Y3" s="6"/>
      <c r="Z3" s="6"/>
      <c r="AA3" s="6"/>
      <c r="AB3" s="6"/>
      <c r="AC3" s="6"/>
      <c r="AD3" s="41"/>
      <c r="AE3" s="6"/>
      <c r="AF3" s="6"/>
      <c r="AG3" s="6"/>
      <c r="AH3" s="6"/>
    </row>
    <row r="4" spans="1:34" s="7" customFormat="1" x14ac:dyDescent="0.35">
      <c r="A4" s="6" t="s">
        <v>17</v>
      </c>
      <c r="B4" s="8">
        <v>7518</v>
      </c>
      <c r="C4" s="8">
        <v>5542</v>
      </c>
      <c r="D4" s="8">
        <v>5545</v>
      </c>
      <c r="E4" s="94">
        <v>5571</v>
      </c>
      <c r="F4" s="94">
        <v>4858</v>
      </c>
      <c r="G4" s="94">
        <v>4213</v>
      </c>
      <c r="H4" s="94">
        <v>4466</v>
      </c>
      <c r="I4" s="94">
        <v>3329</v>
      </c>
      <c r="J4" s="94">
        <v>4199</v>
      </c>
      <c r="K4" s="8">
        <v>3919</v>
      </c>
      <c r="L4" s="8">
        <v>4605</v>
      </c>
      <c r="M4" s="8">
        <v>5329</v>
      </c>
      <c r="N4" s="8">
        <v>4650</v>
      </c>
      <c r="O4" s="8">
        <v>4070</v>
      </c>
      <c r="P4" s="8">
        <v>4501</v>
      </c>
      <c r="Q4" s="8">
        <v>5260</v>
      </c>
      <c r="R4" s="8">
        <v>4442</v>
      </c>
      <c r="S4" s="8">
        <v>3252</v>
      </c>
      <c r="T4" s="8">
        <v>3399</v>
      </c>
      <c r="U4" s="8">
        <v>3949</v>
      </c>
      <c r="V4" s="8">
        <v>3443</v>
      </c>
      <c r="W4" s="8">
        <v>2786</v>
      </c>
      <c r="X4" s="8">
        <v>3142</v>
      </c>
      <c r="Y4" s="8">
        <v>3461</v>
      </c>
      <c r="Z4" s="8">
        <v>2999</v>
      </c>
      <c r="AA4" s="9">
        <v>2523</v>
      </c>
      <c r="AB4" s="9">
        <v>2885</v>
      </c>
      <c r="AC4" s="9">
        <v>3202</v>
      </c>
      <c r="AD4" s="42">
        <v>2875</v>
      </c>
      <c r="AE4" s="9">
        <v>2207</v>
      </c>
      <c r="AF4" s="9">
        <v>2148</v>
      </c>
      <c r="AG4" s="9">
        <v>2450</v>
      </c>
      <c r="AH4" s="9">
        <v>2001</v>
      </c>
    </row>
    <row r="5" spans="1:34" s="7" customFormat="1" x14ac:dyDescent="0.35">
      <c r="A5" s="6" t="s">
        <v>16</v>
      </c>
      <c r="B5" s="8">
        <v>1147</v>
      </c>
      <c r="C5" s="8">
        <v>771</v>
      </c>
      <c r="D5" s="8">
        <v>987</v>
      </c>
      <c r="E5" s="8">
        <v>1100</v>
      </c>
      <c r="F5" s="6">
        <v>917</v>
      </c>
      <c r="G5" s="6">
        <v>701</v>
      </c>
      <c r="H5" s="6">
        <v>867</v>
      </c>
      <c r="I5" s="94">
        <v>504</v>
      </c>
      <c r="J5" s="94">
        <v>597</v>
      </c>
      <c r="K5" s="8">
        <v>445</v>
      </c>
      <c r="L5" s="8">
        <v>792</v>
      </c>
      <c r="M5" s="8">
        <v>1100</v>
      </c>
      <c r="N5" s="8">
        <v>818</v>
      </c>
      <c r="O5" s="8">
        <v>469</v>
      </c>
      <c r="P5" s="8">
        <v>835</v>
      </c>
      <c r="Q5" s="8">
        <v>1048</v>
      </c>
      <c r="R5" s="6">
        <v>761</v>
      </c>
      <c r="S5" s="6">
        <v>280</v>
      </c>
      <c r="T5" s="6">
        <v>724</v>
      </c>
      <c r="U5" s="6">
        <v>729</v>
      </c>
      <c r="V5" s="6">
        <v>495</v>
      </c>
      <c r="W5" s="6">
        <v>250</v>
      </c>
      <c r="X5" s="6">
        <v>501</v>
      </c>
      <c r="Y5" s="6">
        <v>646</v>
      </c>
      <c r="Z5" s="6">
        <v>473</v>
      </c>
      <c r="AA5" s="9">
        <v>255</v>
      </c>
      <c r="AB5" s="9">
        <v>441</v>
      </c>
      <c r="AC5" s="9">
        <v>536</v>
      </c>
      <c r="AD5" s="42">
        <v>495</v>
      </c>
      <c r="AE5" s="9">
        <v>167</v>
      </c>
      <c r="AF5" s="9">
        <v>305</v>
      </c>
      <c r="AG5" s="9">
        <v>373</v>
      </c>
      <c r="AH5" s="9">
        <v>298</v>
      </c>
    </row>
    <row r="6" spans="1:34" s="7" customFormat="1" x14ac:dyDescent="0.35">
      <c r="A6" s="6" t="s">
        <v>15</v>
      </c>
      <c r="B6" s="8">
        <v>1306</v>
      </c>
      <c r="C6" s="8">
        <v>808</v>
      </c>
      <c r="D6" s="8">
        <v>1010</v>
      </c>
      <c r="E6" s="8">
        <v>1158</v>
      </c>
      <c r="F6" s="6">
        <v>922</v>
      </c>
      <c r="G6" s="6">
        <v>653</v>
      </c>
      <c r="H6" s="6">
        <v>881</v>
      </c>
      <c r="I6" s="94">
        <v>565</v>
      </c>
      <c r="J6" s="94">
        <v>629</v>
      </c>
      <c r="K6" s="8">
        <v>505</v>
      </c>
      <c r="L6" s="51">
        <v>829</v>
      </c>
      <c r="M6" s="8">
        <v>1100</v>
      </c>
      <c r="N6" s="8">
        <v>818</v>
      </c>
      <c r="O6" s="8">
        <v>561</v>
      </c>
      <c r="P6" s="8">
        <v>835</v>
      </c>
      <c r="Q6" s="8">
        <v>1048</v>
      </c>
      <c r="R6" s="6">
        <v>761</v>
      </c>
      <c r="S6" s="6">
        <v>399</v>
      </c>
      <c r="T6" s="6">
        <v>558</v>
      </c>
      <c r="U6" s="6">
        <v>729</v>
      </c>
      <c r="V6" s="6">
        <v>495</v>
      </c>
      <c r="W6" s="6">
        <v>287</v>
      </c>
      <c r="X6" s="6">
        <v>501</v>
      </c>
      <c r="Y6" s="6">
        <v>657</v>
      </c>
      <c r="Z6" s="6">
        <v>473</v>
      </c>
      <c r="AA6" s="9">
        <v>272</v>
      </c>
      <c r="AB6" s="9">
        <v>436</v>
      </c>
      <c r="AC6" s="9">
        <v>557</v>
      </c>
      <c r="AD6" s="9">
        <v>438</v>
      </c>
      <c r="AE6" s="9">
        <v>230</v>
      </c>
      <c r="AF6" s="9">
        <v>305</v>
      </c>
      <c r="AG6" s="9">
        <v>391</v>
      </c>
      <c r="AH6" s="9">
        <v>298</v>
      </c>
    </row>
    <row r="7" spans="1:34" s="117" customFormat="1" x14ac:dyDescent="0.35">
      <c r="A7" s="6" t="s">
        <v>109</v>
      </c>
      <c r="B7" s="8">
        <v>955</v>
      </c>
      <c r="C7" s="8">
        <v>595</v>
      </c>
      <c r="D7" s="8">
        <v>856</v>
      </c>
      <c r="E7" s="94">
        <v>979</v>
      </c>
      <c r="F7" s="94">
        <v>795</v>
      </c>
      <c r="G7" s="94">
        <v>584</v>
      </c>
      <c r="H7" s="94">
        <v>749</v>
      </c>
      <c r="I7" s="94">
        <v>376</v>
      </c>
      <c r="J7" s="94">
        <v>467</v>
      </c>
      <c r="K7" s="8">
        <v>315</v>
      </c>
      <c r="L7" s="8">
        <v>658</v>
      </c>
      <c r="M7" s="8">
        <v>974</v>
      </c>
      <c r="N7" s="8">
        <v>694</v>
      </c>
      <c r="O7" s="8">
        <v>386</v>
      </c>
      <c r="P7" s="8">
        <v>757</v>
      </c>
      <c r="Q7" s="8">
        <v>973</v>
      </c>
      <c r="R7" s="8">
        <v>689</v>
      </c>
      <c r="S7" s="8">
        <v>216</v>
      </c>
      <c r="T7" s="8">
        <v>665</v>
      </c>
      <c r="U7" s="8">
        <v>667</v>
      </c>
      <c r="V7" s="8">
        <v>436</v>
      </c>
      <c r="W7" s="8">
        <v>191</v>
      </c>
      <c r="X7" s="8">
        <v>443</v>
      </c>
      <c r="Y7" s="8">
        <v>590</v>
      </c>
      <c r="Z7" s="8">
        <v>417</v>
      </c>
      <c r="AA7" s="9">
        <v>200</v>
      </c>
      <c r="AB7" s="9">
        <v>384</v>
      </c>
      <c r="AC7" s="9">
        <v>480</v>
      </c>
      <c r="AD7" s="9">
        <v>440</v>
      </c>
      <c r="AE7" s="9">
        <v>110</v>
      </c>
      <c r="AF7" s="9">
        <v>257</v>
      </c>
      <c r="AG7" s="9">
        <v>325</v>
      </c>
      <c r="AH7" s="9">
        <v>255</v>
      </c>
    </row>
    <row r="8" spans="1:34" s="117" customFormat="1" x14ac:dyDescent="0.35">
      <c r="A8" s="6" t="s">
        <v>112</v>
      </c>
      <c r="B8" s="8">
        <v>1114</v>
      </c>
      <c r="C8" s="8">
        <v>632</v>
      </c>
      <c r="D8" s="8">
        <v>879</v>
      </c>
      <c r="E8" s="94">
        <v>1037</v>
      </c>
      <c r="F8" s="94">
        <v>801</v>
      </c>
      <c r="G8" s="94">
        <v>536</v>
      </c>
      <c r="H8" s="94">
        <v>763</v>
      </c>
      <c r="I8" s="94">
        <v>438</v>
      </c>
      <c r="J8" s="94">
        <v>498</v>
      </c>
      <c r="K8" s="8">
        <v>375</v>
      </c>
      <c r="L8" s="8">
        <v>695</v>
      </c>
      <c r="M8" s="8">
        <v>974</v>
      </c>
      <c r="N8" s="8">
        <v>694</v>
      </c>
      <c r="O8" s="8">
        <v>478</v>
      </c>
      <c r="P8" s="8">
        <v>757</v>
      </c>
      <c r="Q8" s="8">
        <v>973</v>
      </c>
      <c r="R8" s="8">
        <v>689</v>
      </c>
      <c r="S8" s="8">
        <v>335</v>
      </c>
      <c r="T8" s="8">
        <v>499</v>
      </c>
      <c r="U8" s="8">
        <v>667</v>
      </c>
      <c r="V8" s="8">
        <v>436</v>
      </c>
      <c r="W8" s="8">
        <v>228</v>
      </c>
      <c r="X8" s="8">
        <v>443</v>
      </c>
      <c r="Y8" s="8">
        <v>601</v>
      </c>
      <c r="Z8" s="8">
        <v>473</v>
      </c>
      <c r="AA8" s="9">
        <v>272</v>
      </c>
      <c r="AB8" s="9">
        <v>436</v>
      </c>
      <c r="AC8" s="9">
        <v>557</v>
      </c>
      <c r="AD8" s="9">
        <v>497</v>
      </c>
      <c r="AE8" s="9">
        <v>173</v>
      </c>
      <c r="AF8" s="9">
        <v>257</v>
      </c>
      <c r="AG8" s="9">
        <v>343</v>
      </c>
      <c r="AH8" s="9">
        <v>255</v>
      </c>
    </row>
    <row r="9" spans="1:34" s="7" customFormat="1" x14ac:dyDescent="0.35">
      <c r="A9" s="6" t="s">
        <v>14</v>
      </c>
      <c r="B9" s="8">
        <v>812</v>
      </c>
      <c r="C9" s="8">
        <v>470</v>
      </c>
      <c r="D9" s="8">
        <v>762</v>
      </c>
      <c r="E9" s="6">
        <v>898</v>
      </c>
      <c r="F9" s="6">
        <v>725</v>
      </c>
      <c r="G9" s="6">
        <v>514</v>
      </c>
      <c r="H9" s="6">
        <v>676</v>
      </c>
      <c r="I9" s="97">
        <v>300</v>
      </c>
      <c r="J9" s="97">
        <v>389</v>
      </c>
      <c r="K9" s="6">
        <v>238</v>
      </c>
      <c r="L9" s="6">
        <v>583</v>
      </c>
      <c r="M9" s="6">
        <v>900</v>
      </c>
      <c r="N9" s="6">
        <v>618</v>
      </c>
      <c r="O9" s="6">
        <v>328</v>
      </c>
      <c r="P9" s="6">
        <v>702</v>
      </c>
      <c r="Q9" s="6">
        <v>919</v>
      </c>
      <c r="R9" s="6">
        <v>638</v>
      </c>
      <c r="S9" s="6">
        <v>191</v>
      </c>
      <c r="T9" s="6">
        <v>648</v>
      </c>
      <c r="U9" s="6">
        <v>650</v>
      </c>
      <c r="V9" s="6">
        <v>418</v>
      </c>
      <c r="W9" s="6">
        <v>173</v>
      </c>
      <c r="X9" s="6">
        <v>426</v>
      </c>
      <c r="Y9" s="6">
        <v>573</v>
      </c>
      <c r="Z9" s="6">
        <v>400</v>
      </c>
      <c r="AA9" s="9">
        <v>183</v>
      </c>
      <c r="AB9" s="9">
        <v>367</v>
      </c>
      <c r="AC9" s="9">
        <v>463</v>
      </c>
      <c r="AD9" s="9">
        <v>423</v>
      </c>
      <c r="AE9" s="9">
        <v>100</v>
      </c>
      <c r="AF9" s="9">
        <v>257</v>
      </c>
      <c r="AG9" s="9">
        <v>325</v>
      </c>
      <c r="AH9" s="9">
        <v>255</v>
      </c>
    </row>
    <row r="10" spans="1:34" s="7" customFormat="1" x14ac:dyDescent="0.35">
      <c r="A10" s="6" t="s">
        <v>30</v>
      </c>
      <c r="B10" s="8">
        <v>971</v>
      </c>
      <c r="C10" s="8">
        <v>507</v>
      </c>
      <c r="D10" s="8">
        <v>785</v>
      </c>
      <c r="E10" s="6">
        <v>955</v>
      </c>
      <c r="F10" s="6">
        <v>731</v>
      </c>
      <c r="G10" s="6">
        <v>466</v>
      </c>
      <c r="H10" s="6">
        <v>690</v>
      </c>
      <c r="I10" s="97">
        <v>361</v>
      </c>
      <c r="J10" s="97">
        <v>421</v>
      </c>
      <c r="K10" s="6">
        <v>298</v>
      </c>
      <c r="L10" s="6">
        <v>619</v>
      </c>
      <c r="M10" s="6">
        <v>900</v>
      </c>
      <c r="N10" s="6">
        <v>618</v>
      </c>
      <c r="O10" s="6">
        <v>420</v>
      </c>
      <c r="P10" s="6">
        <v>702</v>
      </c>
      <c r="Q10" s="6">
        <v>919</v>
      </c>
      <c r="R10" s="6">
        <v>638</v>
      </c>
      <c r="S10" s="6">
        <v>310</v>
      </c>
      <c r="T10" s="6">
        <v>482</v>
      </c>
      <c r="U10" s="6">
        <v>650</v>
      </c>
      <c r="V10" s="6">
        <v>418</v>
      </c>
      <c r="W10" s="6">
        <v>210</v>
      </c>
      <c r="X10" s="6">
        <v>426</v>
      </c>
      <c r="Y10" s="6">
        <v>584</v>
      </c>
      <c r="Z10" s="6">
        <v>400</v>
      </c>
      <c r="AA10" s="9">
        <v>200</v>
      </c>
      <c r="AB10" s="9">
        <v>362</v>
      </c>
      <c r="AC10" s="9">
        <v>484</v>
      </c>
      <c r="AD10" s="42">
        <v>366</v>
      </c>
      <c r="AE10" s="9">
        <v>163</v>
      </c>
      <c r="AF10" s="9">
        <v>257</v>
      </c>
      <c r="AG10" s="9">
        <v>343</v>
      </c>
      <c r="AH10" s="9">
        <v>255</v>
      </c>
    </row>
    <row r="11" spans="1:34" s="7" customFormat="1" x14ac:dyDescent="0.35">
      <c r="A11" s="6"/>
      <c r="B11" s="8"/>
      <c r="C11" s="8"/>
      <c r="D11" s="8"/>
      <c r="E11" s="6"/>
      <c r="F11" s="6"/>
      <c r="G11" s="6"/>
      <c r="H11" s="6"/>
      <c r="I11" s="97"/>
      <c r="J11" s="97"/>
      <c r="K11" s="6"/>
      <c r="L11" s="6"/>
      <c r="M11" s="6"/>
      <c r="N11" s="6"/>
      <c r="O11" s="6"/>
      <c r="P11" s="6"/>
      <c r="Q11" s="6"/>
      <c r="R11" s="6"/>
      <c r="S11" s="6"/>
      <c r="T11" s="6"/>
      <c r="U11" s="6"/>
      <c r="V11" s="6"/>
      <c r="W11" s="45"/>
      <c r="X11" s="45"/>
      <c r="Y11" s="6"/>
      <c r="Z11" s="6"/>
      <c r="AA11" s="6"/>
      <c r="AB11" s="6"/>
      <c r="AC11" s="6"/>
      <c r="AD11" s="15"/>
      <c r="AE11" s="6"/>
      <c r="AF11" s="6"/>
      <c r="AG11" s="6"/>
      <c r="AH11" s="6"/>
    </row>
    <row r="12" spans="1:34" s="7" customFormat="1" x14ac:dyDescent="0.35">
      <c r="A12" s="5" t="s">
        <v>13</v>
      </c>
      <c r="B12" s="112"/>
      <c r="C12" s="112"/>
      <c r="D12" s="112"/>
      <c r="E12" s="5"/>
      <c r="F12" s="5"/>
      <c r="G12" s="5"/>
      <c r="H12" s="5"/>
      <c r="I12" s="98"/>
      <c r="J12" s="98"/>
      <c r="K12" s="5"/>
      <c r="L12" s="5"/>
      <c r="M12" s="5"/>
      <c r="N12" s="5"/>
      <c r="O12" s="5"/>
      <c r="P12" s="5"/>
      <c r="Q12" s="5"/>
      <c r="R12" s="5"/>
      <c r="S12" s="5"/>
      <c r="T12" s="5"/>
      <c r="U12" s="5"/>
      <c r="V12" s="5"/>
      <c r="W12" s="45"/>
      <c r="X12" s="45"/>
      <c r="Y12" s="6"/>
      <c r="Z12" s="6"/>
      <c r="AA12" s="6"/>
      <c r="AB12" s="6"/>
      <c r="AC12" s="6"/>
      <c r="AD12" s="15"/>
      <c r="AE12" s="6"/>
      <c r="AF12" s="6"/>
      <c r="AG12" s="6"/>
      <c r="AH12" s="6"/>
    </row>
    <row r="13" spans="1:34" s="7" customFormat="1" x14ac:dyDescent="0.35">
      <c r="A13" s="6" t="s">
        <v>12</v>
      </c>
      <c r="B13" s="108">
        <v>15.3</v>
      </c>
      <c r="C13" s="108">
        <v>13.9</v>
      </c>
      <c r="D13" s="108">
        <v>17.8</v>
      </c>
      <c r="E13" s="6">
        <v>19.8</v>
      </c>
      <c r="F13" s="6">
        <v>18.899999999999999</v>
      </c>
      <c r="G13" s="6">
        <v>16.600000000000001</v>
      </c>
      <c r="H13" s="6">
        <v>19.399999999999999</v>
      </c>
      <c r="I13" s="99">
        <v>15.1</v>
      </c>
      <c r="J13" s="99">
        <v>14.2</v>
      </c>
      <c r="K13" s="6">
        <v>11.4</v>
      </c>
      <c r="L13" s="6">
        <v>17.2</v>
      </c>
      <c r="M13" s="6">
        <v>20.6</v>
      </c>
      <c r="N13" s="6">
        <v>17.600000000000001</v>
      </c>
      <c r="O13" s="6">
        <v>11.5</v>
      </c>
      <c r="P13" s="6">
        <v>18.600000000000001</v>
      </c>
      <c r="Q13" s="6">
        <v>19.899999999999999</v>
      </c>
      <c r="R13" s="6">
        <v>17.100000000000001</v>
      </c>
      <c r="S13" s="6">
        <v>8.6</v>
      </c>
      <c r="T13" s="6">
        <v>21.3</v>
      </c>
      <c r="U13" s="6">
        <v>18.5</v>
      </c>
      <c r="V13" s="6">
        <v>14.4</v>
      </c>
      <c r="W13" s="10">
        <v>9</v>
      </c>
      <c r="X13" s="10">
        <v>16</v>
      </c>
      <c r="Y13" s="10">
        <v>18.665125686217856</v>
      </c>
      <c r="Z13" s="6">
        <v>15.8</v>
      </c>
      <c r="AA13" s="10">
        <v>10.1</v>
      </c>
      <c r="AB13" s="10">
        <v>15.3</v>
      </c>
      <c r="AC13" s="10">
        <v>16.7</v>
      </c>
      <c r="AD13" s="43">
        <v>17.2</v>
      </c>
      <c r="AE13" s="10">
        <v>7.5</v>
      </c>
      <c r="AF13" s="10">
        <v>14.2</v>
      </c>
      <c r="AG13" s="10">
        <v>15.2</v>
      </c>
      <c r="AH13" s="10">
        <v>14.9</v>
      </c>
    </row>
    <row r="14" spans="1:34" s="7" customFormat="1" x14ac:dyDescent="0.35">
      <c r="A14" s="6" t="s">
        <v>11</v>
      </c>
      <c r="B14" s="108">
        <v>17.399999999999999</v>
      </c>
      <c r="C14" s="108">
        <v>14.6</v>
      </c>
      <c r="D14" s="108">
        <v>18.2</v>
      </c>
      <c r="E14" s="10">
        <v>20.8</v>
      </c>
      <c r="F14" s="10">
        <v>19</v>
      </c>
      <c r="G14" s="6">
        <v>15.5</v>
      </c>
      <c r="H14" s="6">
        <v>19.7</v>
      </c>
      <c r="I14" s="99">
        <v>17</v>
      </c>
      <c r="J14" s="99">
        <v>15</v>
      </c>
      <c r="K14" s="10">
        <v>12.9</v>
      </c>
      <c r="L14" s="91">
        <v>18</v>
      </c>
      <c r="M14" s="6">
        <v>20.6</v>
      </c>
      <c r="N14" s="6">
        <v>17.600000000000001</v>
      </c>
      <c r="O14" s="6">
        <v>13.8</v>
      </c>
      <c r="P14" s="6">
        <v>18.600000000000001</v>
      </c>
      <c r="Q14" s="6">
        <v>19.899999999999999</v>
      </c>
      <c r="R14" s="6">
        <v>17.100000000000001</v>
      </c>
      <c r="S14" s="6">
        <v>12.3</v>
      </c>
      <c r="T14" s="6">
        <v>16.399999999999999</v>
      </c>
      <c r="U14" s="6">
        <v>18.5</v>
      </c>
      <c r="V14" s="6">
        <v>14.4</v>
      </c>
      <c r="W14" s="10">
        <v>10.3</v>
      </c>
      <c r="X14" s="10">
        <v>16</v>
      </c>
      <c r="Y14" s="10">
        <v>18.982952903785034</v>
      </c>
      <c r="Z14" s="6">
        <v>15.8</v>
      </c>
      <c r="AA14" s="10">
        <v>10.8</v>
      </c>
      <c r="AB14" s="10">
        <v>15.1</v>
      </c>
      <c r="AC14" s="10">
        <v>17.399999999999999</v>
      </c>
      <c r="AD14" s="43">
        <v>15.3</v>
      </c>
      <c r="AE14" s="10">
        <v>10.4</v>
      </c>
      <c r="AF14" s="10">
        <v>14.2</v>
      </c>
      <c r="AG14" s="10">
        <v>16</v>
      </c>
      <c r="AH14" s="10">
        <v>14.9</v>
      </c>
    </row>
    <row r="15" spans="1:34" s="7" customFormat="1" x14ac:dyDescent="0.35">
      <c r="A15" s="6" t="s">
        <v>113</v>
      </c>
      <c r="B15" s="108">
        <v>12.7</v>
      </c>
      <c r="C15" s="108">
        <v>10.7</v>
      </c>
      <c r="D15" s="108">
        <v>15.4</v>
      </c>
      <c r="E15" s="108">
        <v>17.600000000000001</v>
      </c>
      <c r="F15" s="108">
        <v>16.399999999999999</v>
      </c>
      <c r="G15" s="108">
        <v>13.9</v>
      </c>
      <c r="H15" s="108">
        <v>16.8</v>
      </c>
      <c r="I15" s="108">
        <v>11.3</v>
      </c>
      <c r="J15" s="108">
        <v>11.1</v>
      </c>
      <c r="K15" s="108">
        <v>8</v>
      </c>
      <c r="L15" s="108">
        <v>14.3</v>
      </c>
      <c r="M15" s="6">
        <v>18.3</v>
      </c>
      <c r="N15" s="6">
        <v>14.9</v>
      </c>
      <c r="O15" s="6">
        <v>9.5</v>
      </c>
      <c r="P15" s="6">
        <v>16.8</v>
      </c>
      <c r="Q15" s="6">
        <v>18.5</v>
      </c>
      <c r="R15" s="6">
        <v>15.5</v>
      </c>
      <c r="S15" s="6">
        <v>6.6</v>
      </c>
      <c r="T15" s="6">
        <v>19.600000000000001</v>
      </c>
      <c r="U15" s="6">
        <v>16.899999999999999</v>
      </c>
      <c r="V15" s="6">
        <v>12.7</v>
      </c>
      <c r="W15" s="6">
        <v>6.9</v>
      </c>
      <c r="X15" s="6">
        <v>14.1</v>
      </c>
      <c r="Y15" s="6">
        <v>17</v>
      </c>
      <c r="Z15" s="6">
        <v>13.9</v>
      </c>
      <c r="AA15" s="6">
        <v>7.9</v>
      </c>
      <c r="AB15" s="6">
        <v>13.3</v>
      </c>
      <c r="AC15" s="6">
        <v>15</v>
      </c>
      <c r="AD15" s="145">
        <v>15.3</v>
      </c>
      <c r="AE15" s="145">
        <v>5</v>
      </c>
      <c r="AF15" s="145">
        <v>12</v>
      </c>
      <c r="AG15" s="145">
        <v>13.3</v>
      </c>
      <c r="AH15" s="145">
        <v>12.7</v>
      </c>
    </row>
    <row r="16" spans="1:34" s="7" customFormat="1" x14ac:dyDescent="0.35">
      <c r="A16" s="6" t="s">
        <v>114</v>
      </c>
      <c r="B16" s="108">
        <v>14.8</v>
      </c>
      <c r="C16" s="108">
        <v>11.4</v>
      </c>
      <c r="D16" s="108">
        <v>15.8</v>
      </c>
      <c r="E16" s="108">
        <v>18.600000000000001</v>
      </c>
      <c r="F16" s="108">
        <v>16.5</v>
      </c>
      <c r="G16" s="108">
        <v>12.7</v>
      </c>
      <c r="H16" s="108">
        <v>17.100000000000001</v>
      </c>
      <c r="I16" s="108">
        <v>13.2</v>
      </c>
      <c r="J16" s="108">
        <v>11.9</v>
      </c>
      <c r="K16" s="108">
        <v>9.6</v>
      </c>
      <c r="L16" s="108">
        <v>15.1</v>
      </c>
      <c r="M16" s="6">
        <v>18.3</v>
      </c>
      <c r="N16" s="6">
        <v>14.9</v>
      </c>
      <c r="O16" s="6">
        <v>11.7</v>
      </c>
      <c r="P16" s="6">
        <v>16.8</v>
      </c>
      <c r="Q16" s="6">
        <v>18.5</v>
      </c>
      <c r="R16" s="6">
        <v>15.5</v>
      </c>
      <c r="S16" s="6">
        <v>10.3</v>
      </c>
      <c r="T16" s="6">
        <v>14.7</v>
      </c>
      <c r="U16" s="6">
        <v>16.899999999999999</v>
      </c>
      <c r="V16" s="6">
        <v>12.7</v>
      </c>
      <c r="W16" s="6">
        <v>8.1999999999999993</v>
      </c>
      <c r="X16" s="6">
        <v>14.1</v>
      </c>
      <c r="Y16" s="6">
        <v>17.399999999999999</v>
      </c>
      <c r="Z16" s="6">
        <v>15.8</v>
      </c>
      <c r="AA16" s="6">
        <v>10.8</v>
      </c>
      <c r="AB16" s="6">
        <v>15.1</v>
      </c>
      <c r="AC16" s="6">
        <v>17.399999999999999</v>
      </c>
      <c r="AD16" s="145">
        <v>17.3</v>
      </c>
      <c r="AE16" s="145">
        <v>7.8</v>
      </c>
      <c r="AF16" s="145">
        <v>12</v>
      </c>
      <c r="AG16" s="145">
        <v>14</v>
      </c>
      <c r="AH16" s="145">
        <v>12.7</v>
      </c>
    </row>
    <row r="17" spans="1:34" s="7" customFormat="1" x14ac:dyDescent="0.35">
      <c r="A17" s="6" t="s">
        <v>10</v>
      </c>
      <c r="B17" s="108">
        <v>10.8</v>
      </c>
      <c r="C17" s="108">
        <v>8.5</v>
      </c>
      <c r="D17" s="108">
        <v>13.7</v>
      </c>
      <c r="E17" s="6">
        <v>16.100000000000001</v>
      </c>
      <c r="F17" s="6">
        <v>14.9</v>
      </c>
      <c r="G17" s="6">
        <v>12.2</v>
      </c>
      <c r="H17" s="6">
        <v>15.1</v>
      </c>
      <c r="I17" s="99">
        <v>9</v>
      </c>
      <c r="J17" s="99">
        <v>9.3000000000000007</v>
      </c>
      <c r="K17" s="6">
        <v>6.1</v>
      </c>
      <c r="L17" s="6">
        <v>12.7</v>
      </c>
      <c r="M17" s="6">
        <v>16.899999999999999</v>
      </c>
      <c r="N17" s="6">
        <v>13.3</v>
      </c>
      <c r="O17" s="6">
        <v>8.1</v>
      </c>
      <c r="P17" s="6">
        <v>15.6</v>
      </c>
      <c r="Q17" s="6">
        <v>17.5</v>
      </c>
      <c r="R17" s="10">
        <v>14.4</v>
      </c>
      <c r="S17" s="10">
        <v>5.9</v>
      </c>
      <c r="T17" s="10">
        <v>19.100000000000001</v>
      </c>
      <c r="U17" s="10">
        <v>16.5</v>
      </c>
      <c r="V17" s="10">
        <v>12.1</v>
      </c>
      <c r="W17" s="10">
        <v>6.2</v>
      </c>
      <c r="X17" s="10">
        <v>13.6</v>
      </c>
      <c r="Y17" s="10">
        <v>16.555908696908407</v>
      </c>
      <c r="Z17" s="6">
        <v>13.3</v>
      </c>
      <c r="AA17" s="10">
        <v>7.3</v>
      </c>
      <c r="AB17" s="10">
        <v>12.7</v>
      </c>
      <c r="AC17" s="10">
        <v>14.5</v>
      </c>
      <c r="AD17" s="43">
        <v>14.7</v>
      </c>
      <c r="AE17" s="10">
        <v>4.5</v>
      </c>
      <c r="AF17" s="10">
        <v>12</v>
      </c>
      <c r="AG17" s="10">
        <v>13.3</v>
      </c>
      <c r="AH17" s="10">
        <v>12.7</v>
      </c>
    </row>
    <row r="18" spans="1:34" s="7" customFormat="1" x14ac:dyDescent="0.35">
      <c r="A18" s="6" t="s">
        <v>31</v>
      </c>
      <c r="B18" s="108">
        <v>12.9</v>
      </c>
      <c r="C18" s="108">
        <v>9.1999999999999993</v>
      </c>
      <c r="D18" s="108">
        <v>14.2</v>
      </c>
      <c r="E18" s="108">
        <v>17.2</v>
      </c>
      <c r="F18" s="108">
        <v>15</v>
      </c>
      <c r="G18" s="6">
        <v>11.1</v>
      </c>
      <c r="H18" s="6">
        <v>15.5</v>
      </c>
      <c r="I18" s="99">
        <v>10.9</v>
      </c>
      <c r="J18" s="99">
        <v>10</v>
      </c>
      <c r="K18" s="6">
        <v>7.6</v>
      </c>
      <c r="L18" s="6">
        <v>13.5</v>
      </c>
      <c r="M18" s="6">
        <v>16.899999999999999</v>
      </c>
      <c r="N18" s="6">
        <v>13.3</v>
      </c>
      <c r="O18" s="6">
        <v>10.3</v>
      </c>
      <c r="P18" s="6">
        <v>15.6</v>
      </c>
      <c r="Q18" s="6">
        <v>17.5</v>
      </c>
      <c r="R18" s="10">
        <v>14.4</v>
      </c>
      <c r="S18" s="10">
        <v>9.5</v>
      </c>
      <c r="T18" s="10">
        <v>14.2</v>
      </c>
      <c r="U18" s="10">
        <v>16.5</v>
      </c>
      <c r="V18" s="10">
        <v>12.1</v>
      </c>
      <c r="W18" s="10">
        <v>7.5</v>
      </c>
      <c r="X18" s="10">
        <v>13.6</v>
      </c>
      <c r="Y18" s="10">
        <v>16.873735914475585</v>
      </c>
      <c r="Z18" s="6">
        <v>13.3</v>
      </c>
      <c r="AA18" s="10">
        <v>7.9</v>
      </c>
      <c r="AB18" s="10">
        <v>12.6</v>
      </c>
      <c r="AC18" s="10">
        <v>15.1</v>
      </c>
      <c r="AD18" s="43">
        <v>12.7</v>
      </c>
      <c r="AE18" s="10">
        <v>7.4</v>
      </c>
      <c r="AF18" s="10">
        <v>12</v>
      </c>
      <c r="AG18" s="10">
        <v>14</v>
      </c>
      <c r="AH18" s="10">
        <v>12.7</v>
      </c>
    </row>
    <row r="19" spans="1:34" s="7" customFormat="1" x14ac:dyDescent="0.35">
      <c r="A19" s="6"/>
      <c r="B19" s="108"/>
      <c r="C19" s="108"/>
      <c r="D19" s="108"/>
      <c r="E19" s="6"/>
      <c r="F19" s="6"/>
      <c r="G19" s="6"/>
      <c r="H19" s="6"/>
      <c r="I19" s="97"/>
      <c r="J19" s="97"/>
      <c r="K19" s="6"/>
      <c r="L19" s="6"/>
      <c r="M19" s="6"/>
      <c r="N19" s="6"/>
      <c r="O19" s="6"/>
      <c r="P19" s="6"/>
      <c r="Q19" s="6"/>
      <c r="R19" s="6"/>
      <c r="S19" s="6"/>
      <c r="T19" s="6"/>
      <c r="U19" s="6"/>
      <c r="V19" s="6"/>
      <c r="W19" s="45"/>
      <c r="X19" s="45"/>
      <c r="Y19" s="6"/>
      <c r="Z19" s="6"/>
      <c r="AA19" s="6"/>
      <c r="AB19" s="6"/>
      <c r="AC19" s="6"/>
      <c r="AD19" s="15"/>
      <c r="AE19" s="6"/>
      <c r="AF19" s="6"/>
      <c r="AG19" s="6"/>
      <c r="AH19" s="6"/>
    </row>
    <row r="20" spans="1:34" s="7" customFormat="1" x14ac:dyDescent="0.35">
      <c r="A20" s="5" t="s">
        <v>9</v>
      </c>
      <c r="B20" s="115"/>
      <c r="C20" s="115"/>
      <c r="D20" s="115"/>
      <c r="E20" s="5"/>
      <c r="F20" s="5"/>
      <c r="G20" s="5"/>
      <c r="H20" s="5"/>
      <c r="I20" s="98"/>
      <c r="J20" s="98"/>
      <c r="K20" s="5"/>
      <c r="L20" s="5"/>
      <c r="M20" s="5"/>
      <c r="N20" s="5"/>
      <c r="O20" s="146"/>
      <c r="P20" s="5"/>
      <c r="Q20" s="5"/>
      <c r="R20" s="5"/>
      <c r="S20" s="5"/>
      <c r="T20" s="5"/>
      <c r="U20" s="5"/>
      <c r="V20" s="5"/>
      <c r="W20" s="45"/>
      <c r="X20" s="45"/>
      <c r="Y20" s="6"/>
      <c r="Z20" s="6"/>
      <c r="AA20" s="6"/>
      <c r="AB20" s="6"/>
      <c r="AC20" s="6"/>
      <c r="AD20" s="15"/>
      <c r="AE20" s="6"/>
      <c r="AF20" s="6"/>
      <c r="AG20" s="6"/>
      <c r="AH20" s="6"/>
    </row>
    <row r="21" spans="1:34" s="7" customFormat="1" x14ac:dyDescent="0.35">
      <c r="A21" s="6" t="s">
        <v>8</v>
      </c>
      <c r="B21" s="108">
        <v>9.3000000000000007</v>
      </c>
      <c r="C21" s="108">
        <v>9.9</v>
      </c>
      <c r="D21" s="108">
        <v>11.3</v>
      </c>
      <c r="E21" s="6">
        <v>11.3</v>
      </c>
      <c r="F21" s="6">
        <v>8.9</v>
      </c>
      <c r="G21" s="6">
        <v>7.4</v>
      </c>
      <c r="H21" s="6">
        <v>6.1</v>
      </c>
      <c r="I21" s="97">
        <v>5.6</v>
      </c>
      <c r="J21" s="97">
        <v>7.7</v>
      </c>
      <c r="K21" s="6">
        <v>8.6</v>
      </c>
      <c r="L21" s="6">
        <v>8.9</v>
      </c>
      <c r="M21" s="6">
        <v>9.5</v>
      </c>
      <c r="N21" s="6">
        <v>10</v>
      </c>
      <c r="O21" s="6">
        <v>10</v>
      </c>
      <c r="P21" s="6">
        <v>9</v>
      </c>
      <c r="Q21" s="6">
        <v>10</v>
      </c>
      <c r="R21" s="50">
        <v>10</v>
      </c>
      <c r="S21" s="6">
        <v>10</v>
      </c>
      <c r="T21" s="6">
        <v>11</v>
      </c>
      <c r="U21" s="6">
        <v>9</v>
      </c>
      <c r="V21" s="6">
        <v>9</v>
      </c>
      <c r="W21" s="6">
        <v>9</v>
      </c>
      <c r="X21" s="6">
        <v>9</v>
      </c>
      <c r="Y21" s="6">
        <v>9</v>
      </c>
      <c r="Z21" s="6">
        <v>9</v>
      </c>
      <c r="AA21" s="6">
        <v>9</v>
      </c>
      <c r="AB21" s="6">
        <v>9</v>
      </c>
      <c r="AC21" s="6">
        <v>8</v>
      </c>
      <c r="AD21" s="15">
        <v>8</v>
      </c>
      <c r="AE21" s="6">
        <v>7</v>
      </c>
      <c r="AF21" s="6">
        <v>8</v>
      </c>
      <c r="AG21" s="6">
        <v>8</v>
      </c>
      <c r="AH21" s="6">
        <v>7</v>
      </c>
    </row>
    <row r="22" spans="1:34" s="7" customFormat="1" ht="20" x14ac:dyDescent="0.35">
      <c r="A22" s="6" t="s">
        <v>95</v>
      </c>
      <c r="B22" s="108">
        <v>34.1</v>
      </c>
      <c r="C22" s="108">
        <v>36.9</v>
      </c>
      <c r="D22" s="108">
        <v>42.3</v>
      </c>
      <c r="E22" s="6">
        <v>41.9</v>
      </c>
      <c r="F22" s="6">
        <v>33.1</v>
      </c>
      <c r="G22" s="6">
        <v>26.9</v>
      </c>
      <c r="H22" s="6">
        <v>21.5</v>
      </c>
      <c r="I22" s="99">
        <v>19.399999999999999</v>
      </c>
      <c r="J22" s="99">
        <v>26.3</v>
      </c>
      <c r="K22" s="10">
        <v>28.3</v>
      </c>
      <c r="L22" s="10">
        <v>28.8</v>
      </c>
      <c r="M22" s="10">
        <v>30</v>
      </c>
      <c r="N22" s="10">
        <v>29.9</v>
      </c>
      <c r="O22" s="10">
        <v>30.5</v>
      </c>
      <c r="P22" s="6">
        <v>29.3</v>
      </c>
      <c r="Q22" s="6">
        <v>32.1</v>
      </c>
      <c r="R22" s="6">
        <v>32.299999999999997</v>
      </c>
      <c r="S22" s="11">
        <v>33</v>
      </c>
      <c r="T22" s="87">
        <v>36.799999999999997</v>
      </c>
      <c r="U22" s="11">
        <v>32.4</v>
      </c>
      <c r="V22" s="11">
        <v>31.2</v>
      </c>
      <c r="W22" s="11">
        <v>31.6</v>
      </c>
      <c r="X22" s="11">
        <v>33.4</v>
      </c>
      <c r="Y22" s="11">
        <v>33.421832795815313</v>
      </c>
      <c r="Z22" s="11">
        <v>33.299999999999997</v>
      </c>
      <c r="AA22" s="6">
        <v>36</v>
      </c>
      <c r="AB22" s="6">
        <v>36</v>
      </c>
      <c r="AC22" s="6">
        <v>37</v>
      </c>
      <c r="AD22" s="15">
        <v>36</v>
      </c>
      <c r="AE22" s="6">
        <v>35</v>
      </c>
      <c r="AF22" s="6">
        <v>43</v>
      </c>
      <c r="AG22" s="6">
        <v>42</v>
      </c>
      <c r="AH22" s="6">
        <v>43</v>
      </c>
    </row>
    <row r="23" spans="1:34" s="7" customFormat="1" x14ac:dyDescent="0.35">
      <c r="A23" s="6"/>
      <c r="B23" s="8"/>
      <c r="C23" s="8"/>
      <c r="D23" s="8"/>
      <c r="E23" s="6"/>
      <c r="F23" s="6"/>
      <c r="G23" s="6"/>
      <c r="H23" s="6"/>
      <c r="I23" s="97"/>
      <c r="J23" s="97"/>
      <c r="K23" s="6"/>
      <c r="L23" s="6"/>
      <c r="M23" s="6"/>
      <c r="N23" s="6"/>
      <c r="O23" s="6"/>
      <c r="P23" s="6"/>
      <c r="Q23" s="6"/>
      <c r="R23" s="6"/>
      <c r="S23" s="6"/>
      <c r="T23" s="6"/>
      <c r="U23" s="6"/>
      <c r="V23" s="6"/>
      <c r="W23" s="45"/>
      <c r="X23" s="45"/>
      <c r="Y23" s="6"/>
      <c r="Z23" s="6"/>
      <c r="AA23" s="6"/>
      <c r="AB23" s="6"/>
      <c r="AC23" s="6"/>
      <c r="AD23" s="15"/>
      <c r="AE23" s="6"/>
      <c r="AF23" s="6"/>
      <c r="AG23" s="6"/>
      <c r="AH23" s="6"/>
    </row>
    <row r="24" spans="1:34" s="7" customFormat="1" x14ac:dyDescent="0.35">
      <c r="A24" s="5" t="s">
        <v>6</v>
      </c>
      <c r="B24" s="112"/>
      <c r="C24" s="112"/>
      <c r="D24" s="112"/>
      <c r="E24" s="5"/>
      <c r="F24" s="5"/>
      <c r="G24" s="5"/>
      <c r="H24" s="5"/>
      <c r="I24" s="98"/>
      <c r="J24" s="98"/>
      <c r="K24" s="5"/>
      <c r="L24" s="5"/>
      <c r="M24" s="5"/>
      <c r="N24" s="5"/>
      <c r="O24" s="5"/>
      <c r="P24" s="5"/>
      <c r="Q24" s="5"/>
      <c r="R24" s="5"/>
      <c r="S24" s="5"/>
      <c r="T24" s="5"/>
      <c r="U24" s="5"/>
      <c r="V24" s="5"/>
      <c r="W24" s="6"/>
      <c r="X24" s="6"/>
      <c r="Y24" s="6"/>
      <c r="Z24" s="6"/>
      <c r="AA24" s="6"/>
      <c r="AB24" s="6"/>
      <c r="AC24" s="6"/>
      <c r="AD24" s="15"/>
      <c r="AE24" s="6"/>
      <c r="AF24" s="6"/>
      <c r="AG24" s="6"/>
      <c r="AH24" s="6"/>
    </row>
    <row r="25" spans="1:34" s="7" customFormat="1" x14ac:dyDescent="0.35">
      <c r="A25" s="6" t="s">
        <v>5</v>
      </c>
      <c r="B25" s="8">
        <v>55022</v>
      </c>
      <c r="C25" s="8">
        <v>52030</v>
      </c>
      <c r="D25" s="8">
        <v>46617</v>
      </c>
      <c r="E25" s="94">
        <v>41751</v>
      </c>
      <c r="F25" s="94">
        <v>38705</v>
      </c>
      <c r="G25" s="94">
        <v>37615</v>
      </c>
      <c r="H25" s="94">
        <v>38559</v>
      </c>
      <c r="I25" s="94">
        <v>38987</v>
      </c>
      <c r="J25" s="94">
        <v>38880</v>
      </c>
      <c r="K25" s="8">
        <v>36681</v>
      </c>
      <c r="L25" s="51">
        <v>37802</v>
      </c>
      <c r="M25" s="8">
        <v>36273</v>
      </c>
      <c r="N25" s="8">
        <v>37472</v>
      </c>
      <c r="O25" s="8">
        <v>34111</v>
      </c>
      <c r="P25" s="8">
        <v>34870</v>
      </c>
      <c r="Q25" s="8">
        <v>33926</v>
      </c>
      <c r="R25" s="8">
        <v>32538</v>
      </c>
      <c r="S25" s="8">
        <v>31005</v>
      </c>
      <c r="T25" s="8">
        <v>22305</v>
      </c>
      <c r="U25" s="8">
        <v>22413</v>
      </c>
      <c r="V25" s="8">
        <v>22893</v>
      </c>
      <c r="W25" s="8">
        <v>22308</v>
      </c>
      <c r="X25" s="8">
        <v>21626</v>
      </c>
      <c r="Y25" s="8">
        <v>21048</v>
      </c>
      <c r="Z25" s="8">
        <v>20084</v>
      </c>
      <c r="AA25" s="8">
        <v>19959</v>
      </c>
      <c r="AB25" s="8">
        <v>19113</v>
      </c>
      <c r="AC25" s="8">
        <v>19301</v>
      </c>
      <c r="AD25" s="26">
        <v>20439</v>
      </c>
      <c r="AE25" s="8">
        <v>19069</v>
      </c>
      <c r="AF25" s="8">
        <v>16110</v>
      </c>
      <c r="AG25" s="8">
        <v>16088</v>
      </c>
      <c r="AH25" s="8">
        <v>15363</v>
      </c>
    </row>
    <row r="26" spans="1:34" s="7" customFormat="1" x14ac:dyDescent="0.35">
      <c r="A26" s="6" t="s">
        <v>97</v>
      </c>
      <c r="B26" s="8">
        <v>16907</v>
      </c>
      <c r="C26" s="8">
        <v>16802</v>
      </c>
      <c r="D26" s="8">
        <v>16610</v>
      </c>
      <c r="E26" s="94">
        <v>13395</v>
      </c>
      <c r="F26" s="94">
        <f>13525</f>
        <v>13525</v>
      </c>
      <c r="G26" s="94">
        <v>14252</v>
      </c>
      <c r="H26" s="94">
        <v>15050</v>
      </c>
      <c r="I26" s="94">
        <v>15293</v>
      </c>
      <c r="J26" s="94">
        <v>13985</v>
      </c>
      <c r="K26" s="8">
        <v>13109</v>
      </c>
      <c r="L26" s="8">
        <v>12703</v>
      </c>
      <c r="M26" s="8">
        <v>13142</v>
      </c>
      <c r="N26" s="8">
        <v>14155</v>
      </c>
      <c r="O26" s="8">
        <v>12349</v>
      </c>
      <c r="P26" s="8">
        <v>13374</v>
      </c>
      <c r="Q26" s="8">
        <v>12295</v>
      </c>
      <c r="R26" s="8">
        <v>11825</v>
      </c>
      <c r="S26" s="8">
        <v>11230</v>
      </c>
      <c r="T26" s="51">
        <v>4864</v>
      </c>
      <c r="U26" s="8">
        <v>5078</v>
      </c>
      <c r="V26" s="8">
        <v>5187</v>
      </c>
      <c r="W26" s="8">
        <v>5318</v>
      </c>
      <c r="X26" s="8">
        <v>5132</v>
      </c>
      <c r="Y26" s="8">
        <v>5115</v>
      </c>
      <c r="Z26" s="8">
        <v>5072</v>
      </c>
      <c r="AA26" s="8">
        <v>5291</v>
      </c>
      <c r="AB26" s="8">
        <v>9371</v>
      </c>
      <c r="AC26" s="8">
        <v>9348</v>
      </c>
      <c r="AD26" s="26">
        <v>10329</v>
      </c>
      <c r="AE26" s="8">
        <v>9984</v>
      </c>
      <c r="AF26" s="8">
        <v>8372</v>
      </c>
      <c r="AG26" s="8">
        <v>8470</v>
      </c>
      <c r="AH26" s="8">
        <v>7865</v>
      </c>
    </row>
    <row r="27" spans="1:34" s="7" customFormat="1" x14ac:dyDescent="0.35">
      <c r="A27" s="6" t="s">
        <v>3</v>
      </c>
      <c r="B27" s="8">
        <v>23871</v>
      </c>
      <c r="C27" s="8">
        <v>22447</v>
      </c>
      <c r="D27" s="8">
        <v>21383</v>
      </c>
      <c r="E27" s="94">
        <v>20593</v>
      </c>
      <c r="F27" s="94">
        <v>17727</v>
      </c>
      <c r="G27" s="94">
        <v>16201</v>
      </c>
      <c r="H27" s="94">
        <v>17228</v>
      </c>
      <c r="I27" s="94">
        <v>17270</v>
      </c>
      <c r="J27" s="94">
        <v>17995</v>
      </c>
      <c r="K27" s="8">
        <v>17363</v>
      </c>
      <c r="L27" s="8">
        <v>17793</v>
      </c>
      <c r="M27" s="8">
        <v>16782</v>
      </c>
      <c r="N27" s="8">
        <v>16970</v>
      </c>
      <c r="O27" s="8">
        <v>16029</v>
      </c>
      <c r="P27" s="8">
        <v>16064</v>
      </c>
      <c r="Q27" s="8">
        <v>15824</v>
      </c>
      <c r="R27" s="8">
        <v>15182</v>
      </c>
      <c r="S27" s="8">
        <v>14514</v>
      </c>
      <c r="T27" s="8">
        <v>14028</v>
      </c>
      <c r="U27" s="8">
        <v>13826</v>
      </c>
      <c r="V27" s="8">
        <v>14294</v>
      </c>
      <c r="W27" s="8">
        <v>13977</v>
      </c>
      <c r="X27" s="8">
        <v>13422</v>
      </c>
      <c r="Y27" s="8">
        <v>12840</v>
      </c>
      <c r="Z27" s="8">
        <v>12081</v>
      </c>
      <c r="AA27" s="8">
        <v>11883</v>
      </c>
      <c r="AB27" s="8">
        <v>6901</v>
      </c>
      <c r="AC27" s="8">
        <v>6871</v>
      </c>
      <c r="AD27" s="26">
        <v>6988</v>
      </c>
      <c r="AE27" s="8">
        <v>6459</v>
      </c>
      <c r="AF27" s="8">
        <v>5289</v>
      </c>
      <c r="AG27" s="8">
        <v>5164</v>
      </c>
      <c r="AH27" s="8">
        <v>5188</v>
      </c>
    </row>
    <row r="28" spans="1:34" s="7" customFormat="1" x14ac:dyDescent="0.35">
      <c r="A28" s="6" t="s">
        <v>2</v>
      </c>
      <c r="B28" s="8">
        <v>40779</v>
      </c>
      <c r="C28" s="8">
        <v>39249</v>
      </c>
      <c r="D28" s="8">
        <v>37992</v>
      </c>
      <c r="E28" s="94">
        <v>33988</v>
      </c>
      <c r="F28" s="94">
        <v>31253</v>
      </c>
      <c r="G28" s="94">
        <f>G26+G27</f>
        <v>30453</v>
      </c>
      <c r="H28" s="94">
        <v>32278</v>
      </c>
      <c r="I28" s="94">
        <v>32563</v>
      </c>
      <c r="J28" s="94">
        <v>31980</v>
      </c>
      <c r="K28" s="8">
        <v>30472</v>
      </c>
      <c r="L28" s="8">
        <v>31406</v>
      </c>
      <c r="M28" s="8">
        <v>29924</v>
      </c>
      <c r="N28" s="8">
        <v>31125</v>
      </c>
      <c r="O28" s="8">
        <v>28378</v>
      </c>
      <c r="P28" s="8">
        <v>29438</v>
      </c>
      <c r="Q28" s="8">
        <v>28119</v>
      </c>
      <c r="R28" s="8">
        <v>27007</v>
      </c>
      <c r="S28" s="8">
        <v>25744</v>
      </c>
      <c r="T28" s="51">
        <v>18892</v>
      </c>
      <c r="U28" s="8">
        <v>18904</v>
      </c>
      <c r="V28" s="8">
        <v>19481</v>
      </c>
      <c r="W28" s="8">
        <v>19295</v>
      </c>
      <c r="X28" s="8">
        <v>18554</v>
      </c>
      <c r="Y28" s="8">
        <v>17955</v>
      </c>
      <c r="Z28" s="8">
        <v>17153</v>
      </c>
      <c r="AA28" s="8">
        <v>17174</v>
      </c>
      <c r="AB28" s="8">
        <v>16272</v>
      </c>
      <c r="AC28" s="8">
        <v>16219</v>
      </c>
      <c r="AD28" s="26">
        <v>17317</v>
      </c>
      <c r="AE28" s="8">
        <v>16442</v>
      </c>
      <c r="AF28" s="8">
        <v>13661</v>
      </c>
      <c r="AG28" s="8">
        <v>13634</v>
      </c>
      <c r="AH28" s="8">
        <v>13053</v>
      </c>
    </row>
    <row r="29" spans="1:34" s="7" customFormat="1" x14ac:dyDescent="0.35">
      <c r="A29" s="6" t="s">
        <v>1</v>
      </c>
      <c r="B29" s="8">
        <v>37640</v>
      </c>
      <c r="C29" s="8">
        <v>34841</v>
      </c>
      <c r="D29" s="8">
        <v>28033</v>
      </c>
      <c r="E29" s="94">
        <v>26596</v>
      </c>
      <c r="F29" s="94">
        <v>25492</v>
      </c>
      <c r="G29" s="94">
        <v>22541</v>
      </c>
      <c r="H29" s="94">
        <v>25357</v>
      </c>
      <c r="I29" s="94">
        <v>26373</v>
      </c>
      <c r="J29" s="94">
        <v>27784</v>
      </c>
      <c r="K29" s="8">
        <v>26183</v>
      </c>
      <c r="L29" s="8">
        <v>27783</v>
      </c>
      <c r="M29" s="8">
        <v>27306</v>
      </c>
      <c r="N29" s="8">
        <v>27762</v>
      </c>
      <c r="O29" s="8">
        <v>26265</v>
      </c>
      <c r="P29" s="8">
        <v>26418</v>
      </c>
      <c r="Q29" s="8">
        <v>27030</v>
      </c>
      <c r="R29" s="8">
        <v>25941</v>
      </c>
      <c r="S29" s="8">
        <v>24585</v>
      </c>
      <c r="T29" s="8">
        <v>17129</v>
      </c>
      <c r="U29" s="8">
        <v>17735</v>
      </c>
      <c r="V29" s="8">
        <v>18268</v>
      </c>
      <c r="W29" s="8">
        <v>17696</v>
      </c>
      <c r="X29" s="8">
        <v>17394</v>
      </c>
      <c r="Y29" s="8">
        <v>17225</v>
      </c>
      <c r="Z29" s="8">
        <v>16740</v>
      </c>
      <c r="AA29" s="8">
        <v>16341</v>
      </c>
      <c r="AB29" s="8">
        <v>15750</v>
      </c>
      <c r="AC29" s="8">
        <v>15757</v>
      </c>
      <c r="AD29" s="26">
        <v>16292</v>
      </c>
      <c r="AE29" s="8">
        <v>15850</v>
      </c>
      <c r="AF29" s="8">
        <v>13184</v>
      </c>
      <c r="AG29" s="8">
        <v>13159</v>
      </c>
      <c r="AH29" s="8">
        <v>12648</v>
      </c>
    </row>
    <row r="30" spans="1:34" s="7" customFormat="1" x14ac:dyDescent="0.35">
      <c r="A30" s="6" t="s">
        <v>59</v>
      </c>
      <c r="B30" s="8">
        <v>10459</v>
      </c>
      <c r="C30" s="8">
        <v>8894</v>
      </c>
      <c r="D30" s="8">
        <v>7572</v>
      </c>
      <c r="E30" s="94">
        <v>7598</v>
      </c>
      <c r="F30" s="94">
        <v>6910</v>
      </c>
      <c r="G30" s="94">
        <v>5336</v>
      </c>
      <c r="H30" s="94">
        <v>6994</v>
      </c>
      <c r="I30" s="94">
        <v>7569</v>
      </c>
      <c r="J30" s="94">
        <v>8015</v>
      </c>
      <c r="K30" s="8">
        <v>7308</v>
      </c>
      <c r="L30" s="8">
        <v>8205</v>
      </c>
      <c r="M30" s="8">
        <v>8505</v>
      </c>
      <c r="N30" s="8">
        <v>8976</v>
      </c>
      <c r="O30" s="8">
        <v>8062</v>
      </c>
      <c r="P30" s="8">
        <v>8459</v>
      </c>
      <c r="Q30" s="8">
        <v>8837</v>
      </c>
      <c r="R30" s="8">
        <v>8578</v>
      </c>
      <c r="S30" s="8">
        <v>7569</v>
      </c>
      <c r="T30" s="51">
        <v>4907</v>
      </c>
      <c r="U30" s="8">
        <v>5249</v>
      </c>
      <c r="V30" s="8">
        <v>5396</v>
      </c>
      <c r="W30" s="8">
        <v>4971</v>
      </c>
      <c r="X30" s="8">
        <v>4947</v>
      </c>
      <c r="Y30" s="8">
        <v>5055</v>
      </c>
      <c r="Z30" s="8">
        <v>4885</v>
      </c>
      <c r="AA30" s="8">
        <v>4434</v>
      </c>
      <c r="AB30" s="8">
        <v>3855</v>
      </c>
      <c r="AC30" s="8">
        <v>3795</v>
      </c>
      <c r="AD30" s="26">
        <v>3926</v>
      </c>
      <c r="AE30" s="8">
        <v>3606</v>
      </c>
      <c r="AF30" s="8">
        <v>2228</v>
      </c>
      <c r="AG30" s="8">
        <v>2447</v>
      </c>
      <c r="AH30" s="8">
        <v>2352</v>
      </c>
    </row>
    <row r="31" spans="1:34" s="7" customFormat="1" x14ac:dyDescent="0.35">
      <c r="A31" s="6" t="s">
        <v>0</v>
      </c>
      <c r="B31" s="8">
        <v>43</v>
      </c>
      <c r="C31" s="8">
        <v>43</v>
      </c>
      <c r="D31" s="8">
        <v>46</v>
      </c>
      <c r="E31" s="6">
        <v>49</v>
      </c>
      <c r="F31" s="6">
        <v>46</v>
      </c>
      <c r="G31" s="6">
        <v>43</v>
      </c>
      <c r="H31" s="6">
        <v>45</v>
      </c>
      <c r="I31" s="6">
        <v>44</v>
      </c>
      <c r="J31" s="6">
        <v>46</v>
      </c>
      <c r="K31" s="6">
        <v>47</v>
      </c>
      <c r="L31" s="6">
        <v>47</v>
      </c>
      <c r="M31" s="6">
        <v>46</v>
      </c>
      <c r="N31" s="6">
        <v>45</v>
      </c>
      <c r="O31" s="6">
        <v>47</v>
      </c>
      <c r="P31" s="6">
        <v>46</v>
      </c>
      <c r="Q31" s="6">
        <v>47</v>
      </c>
      <c r="R31" s="11">
        <v>47</v>
      </c>
      <c r="S31" s="11">
        <v>47</v>
      </c>
      <c r="T31" s="11">
        <v>63</v>
      </c>
      <c r="U31" s="11">
        <v>62</v>
      </c>
      <c r="V31" s="11">
        <f>V27/V25*100</f>
        <v>62.438299917005203</v>
      </c>
      <c r="W31" s="11">
        <v>63</v>
      </c>
      <c r="X31" s="11">
        <v>62</v>
      </c>
      <c r="Y31" s="11">
        <v>60.962871522172634</v>
      </c>
      <c r="Z31" s="6">
        <v>60</v>
      </c>
      <c r="AA31" s="6">
        <v>60</v>
      </c>
      <c r="AB31" s="6">
        <v>36</v>
      </c>
      <c r="AC31" s="6">
        <v>36</v>
      </c>
      <c r="AD31" s="15">
        <v>34</v>
      </c>
      <c r="AE31" s="6">
        <v>34</v>
      </c>
      <c r="AF31" s="6">
        <v>33</v>
      </c>
      <c r="AG31" s="6">
        <v>32</v>
      </c>
      <c r="AH31" s="6">
        <v>34</v>
      </c>
    </row>
    <row r="32" spans="1:34" x14ac:dyDescent="0.35">
      <c r="A32" s="54" t="s">
        <v>66</v>
      </c>
      <c r="B32" s="116">
        <v>2.7</v>
      </c>
      <c r="C32" s="116">
        <v>2.6</v>
      </c>
      <c r="D32" s="116">
        <v>1.5</v>
      </c>
      <c r="E32" s="102">
        <v>1.4</v>
      </c>
      <c r="F32" s="102">
        <v>1.5</v>
      </c>
      <c r="G32" s="102">
        <f>'Reconciliation of non IFRS - Q'!H123</f>
        <v>2.001722873900293</v>
      </c>
      <c r="H32" s="54">
        <v>2.8</v>
      </c>
      <c r="I32" s="88">
        <v>3.1</v>
      </c>
      <c r="J32" s="88">
        <v>2.8</v>
      </c>
      <c r="K32" s="88">
        <f>'Reconciliation of non IFRS - Q'!L123</f>
        <v>2.4</v>
      </c>
      <c r="L32" s="89">
        <v>2.7</v>
      </c>
      <c r="M32" s="88">
        <v>2.8</v>
      </c>
      <c r="N32" s="88">
        <v>3</v>
      </c>
      <c r="O32" s="88">
        <v>2.8</v>
      </c>
      <c r="P32" s="88">
        <v>3</v>
      </c>
      <c r="Q32" s="89">
        <v>3.3</v>
      </c>
      <c r="R32" s="88">
        <v>3.3</v>
      </c>
      <c r="S32" s="88">
        <v>3.2841739130434782</v>
      </c>
      <c r="T32" s="88">
        <v>1.2542290961817304</v>
      </c>
      <c r="U32" s="88">
        <v>1.6893638170974155</v>
      </c>
      <c r="V32" s="88">
        <v>1.7860824742268042</v>
      </c>
      <c r="W32" s="88">
        <v>1.6736183524504693</v>
      </c>
      <c r="X32" s="88">
        <v>1.8349973725696269</v>
      </c>
      <c r="Y32" s="88">
        <v>2.1327529923830251</v>
      </c>
      <c r="Z32" s="88">
        <v>2.4234752589182968</v>
      </c>
      <c r="AA32" s="88">
        <v>2.356807511737089</v>
      </c>
      <c r="AB32" s="88">
        <v>5.1253012048192774</v>
      </c>
      <c r="AC32" s="88">
        <v>5.6130718954248362</v>
      </c>
    </row>
    <row r="33" spans="1:16" x14ac:dyDescent="0.35">
      <c r="B33" s="113"/>
      <c r="C33" s="113"/>
      <c r="D33" s="113"/>
    </row>
    <row r="34" spans="1:16" x14ac:dyDescent="0.35">
      <c r="A34" s="46" t="s">
        <v>126</v>
      </c>
      <c r="B34" s="46"/>
      <c r="C34" s="46"/>
      <c r="D34" s="46"/>
      <c r="E34" s="46"/>
      <c r="F34" s="46"/>
      <c r="G34" s="46"/>
      <c r="H34" s="46"/>
      <c r="I34" s="6"/>
      <c r="J34" s="6"/>
      <c r="K34" s="6"/>
      <c r="L34" s="6"/>
      <c r="M34" s="6"/>
    </row>
    <row r="35" spans="1:16" x14ac:dyDescent="0.35">
      <c r="P35" s="4" t="s">
        <v>92</v>
      </c>
    </row>
  </sheetData>
  <sheetProtection selectLockedCells="1" selectUnlockedCells="1"/>
  <pageMargins left="0.25" right="0.25" top="0.75" bottom="0.75" header="0.3" footer="0.3"/>
  <pageSetup paperSize="8" scale="62"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AD136"/>
  <sheetViews>
    <sheetView tabSelected="1" zoomScale="124" zoomScaleNormal="124" workbookViewId="0">
      <pane xSplit="2" ySplit="9" topLeftCell="C61" activePane="bottomRight" state="frozen"/>
      <selection pane="topRight" activeCell="C1" sqref="C1"/>
      <selection pane="bottomLeft" activeCell="A10" sqref="A10"/>
      <selection pane="bottomRight" activeCell="C37" sqref="C37"/>
    </sheetView>
  </sheetViews>
  <sheetFormatPr defaultColWidth="11" defaultRowHeight="15.5" x14ac:dyDescent="0.35"/>
  <cols>
    <col min="1" max="1" width="2.33203125" style="39" customWidth="1"/>
    <col min="2" max="2" width="54.58203125" style="39" customWidth="1"/>
    <col min="3" max="5" width="8.25" style="39" customWidth="1"/>
    <col min="6" max="30" width="8.58203125" style="39" customWidth="1"/>
    <col min="31" max="16384" width="11" style="39"/>
  </cols>
  <sheetData>
    <row r="1" spans="2:30" s="12" customFormat="1" ht="27.25" customHeight="1" x14ac:dyDescent="0.35">
      <c r="B1" s="12" t="s">
        <v>32</v>
      </c>
    </row>
    <row r="2" spans="2:30" s="13" customFormat="1" ht="10.5" x14ac:dyDescent="0.35"/>
    <row r="3" spans="2:30" s="13" customFormat="1" ht="10.5" x14ac:dyDescent="0.35"/>
    <row r="4" spans="2:30" s="13" customFormat="1" ht="10.5" x14ac:dyDescent="0.35"/>
    <row r="5" spans="2:30" s="13" customFormat="1" ht="10.5" x14ac:dyDescent="0.35"/>
    <row r="6" spans="2:30" s="13" customFormat="1" ht="10.5" x14ac:dyDescent="0.35"/>
    <row r="7" spans="2:30" s="13" customFormat="1" ht="10.5" x14ac:dyDescent="0.35"/>
    <row r="8" spans="2:30" s="13" customFormat="1" ht="13" x14ac:dyDescent="0.35">
      <c r="B8" s="14" t="s">
        <v>76</v>
      </c>
      <c r="C8" s="14"/>
      <c r="D8" s="14"/>
      <c r="E8" s="14"/>
      <c r="F8" s="14"/>
      <c r="G8" s="14"/>
      <c r="H8" s="14"/>
      <c r="I8" s="14"/>
    </row>
    <row r="9" spans="2:30" s="13" customFormat="1" ht="10.5" x14ac:dyDescent="0.25">
      <c r="B9" s="1" t="s">
        <v>28</v>
      </c>
      <c r="C9" s="2" t="s">
        <v>123</v>
      </c>
      <c r="D9" s="2" t="s">
        <v>110</v>
      </c>
      <c r="E9" s="2" t="s">
        <v>107</v>
      </c>
      <c r="F9" s="2" t="s">
        <v>106</v>
      </c>
      <c r="G9" s="2" t="s">
        <v>105</v>
      </c>
      <c r="H9" s="2" t="s">
        <v>104</v>
      </c>
      <c r="I9" s="2" t="s">
        <v>103</v>
      </c>
      <c r="J9" s="2" t="s">
        <v>102</v>
      </c>
      <c r="K9" s="2" t="s">
        <v>101</v>
      </c>
      <c r="L9" s="2" t="s">
        <v>100</v>
      </c>
      <c r="M9" s="2" t="s">
        <v>99</v>
      </c>
      <c r="N9" s="2" t="s">
        <v>98</v>
      </c>
      <c r="O9" s="2" t="s">
        <v>96</v>
      </c>
      <c r="P9" s="2" t="s">
        <v>65</v>
      </c>
      <c r="Q9" s="2" t="s">
        <v>64</v>
      </c>
      <c r="R9" s="2" t="s">
        <v>63</v>
      </c>
      <c r="S9" s="2" t="s">
        <v>62</v>
      </c>
      <c r="T9" s="2" t="s">
        <v>61</v>
      </c>
      <c r="U9" s="2" t="s">
        <v>60</v>
      </c>
      <c r="V9" s="2" t="s">
        <v>58</v>
      </c>
      <c r="W9" s="2" t="s">
        <v>57</v>
      </c>
      <c r="X9" s="2" t="s">
        <v>55</v>
      </c>
      <c r="Y9" s="2" t="s">
        <v>52</v>
      </c>
      <c r="Z9" s="2" t="s">
        <v>27</v>
      </c>
      <c r="AA9" s="2" t="s">
        <v>26</v>
      </c>
      <c r="AB9" s="2" t="s">
        <v>25</v>
      </c>
      <c r="AC9" s="2" t="s">
        <v>24</v>
      </c>
      <c r="AD9" s="2" t="s">
        <v>23</v>
      </c>
    </row>
    <row r="10" spans="2:30" s="13" customFormat="1" ht="10.5" x14ac:dyDescent="0.35">
      <c r="B10" s="15" t="s">
        <v>75</v>
      </c>
      <c r="C10" s="94">
        <v>7518</v>
      </c>
      <c r="D10" s="94">
        <v>5542</v>
      </c>
      <c r="E10" s="94">
        <v>5545</v>
      </c>
      <c r="F10" s="94">
        <v>5571.201</v>
      </c>
      <c r="G10" s="94">
        <v>4858</v>
      </c>
      <c r="H10" s="94">
        <v>4213</v>
      </c>
      <c r="I10" s="94">
        <v>4466</v>
      </c>
      <c r="J10" s="94">
        <v>3329</v>
      </c>
      <c r="K10" s="94">
        <v>4199</v>
      </c>
      <c r="L10" s="8">
        <v>3919</v>
      </c>
      <c r="M10" s="8">
        <v>4605</v>
      </c>
      <c r="N10" s="8">
        <v>5329</v>
      </c>
      <c r="O10" s="8">
        <v>4650</v>
      </c>
      <c r="P10" s="8">
        <v>4070</v>
      </c>
      <c r="Q10" s="8">
        <v>4501</v>
      </c>
      <c r="R10" s="8">
        <v>5260</v>
      </c>
      <c r="S10" s="8">
        <v>4442</v>
      </c>
      <c r="T10" s="8">
        <v>3252</v>
      </c>
      <c r="U10" s="8">
        <v>3399</v>
      </c>
      <c r="V10" s="8">
        <v>3949</v>
      </c>
      <c r="W10" s="8">
        <v>3443</v>
      </c>
      <c r="X10" s="8">
        <v>2786</v>
      </c>
      <c r="Y10" s="8">
        <v>3142</v>
      </c>
      <c r="Z10" s="8">
        <v>3461</v>
      </c>
      <c r="AA10" s="8">
        <v>2999</v>
      </c>
      <c r="AB10" s="9">
        <v>2523</v>
      </c>
      <c r="AC10" s="9">
        <v>2885</v>
      </c>
      <c r="AD10" s="9">
        <v>3202</v>
      </c>
    </row>
    <row r="11" spans="2:30" s="13" customFormat="1" ht="17.25" customHeight="1" x14ac:dyDescent="0.35">
      <c r="B11" s="15" t="s">
        <v>87</v>
      </c>
      <c r="C11" s="15">
        <v>55</v>
      </c>
      <c r="D11" s="15">
        <v>32</v>
      </c>
      <c r="E11" s="15">
        <v>24</v>
      </c>
      <c r="F11" s="15">
        <v>67</v>
      </c>
      <c r="G11" s="15">
        <v>16</v>
      </c>
      <c r="H11" s="15">
        <v>8</v>
      </c>
      <c r="I11" s="15">
        <v>-3</v>
      </c>
      <c r="J11" s="92">
        <v>-38</v>
      </c>
      <c r="K11" s="92">
        <v>-10</v>
      </c>
      <c r="L11" s="92">
        <v>-4</v>
      </c>
      <c r="M11" s="92">
        <v>2.2999999999999998</v>
      </c>
      <c r="N11" s="20">
        <v>1</v>
      </c>
      <c r="O11" s="20">
        <v>5</v>
      </c>
      <c r="P11" s="20">
        <v>25</v>
      </c>
      <c r="Q11" s="20">
        <v>32</v>
      </c>
      <c r="R11" s="20">
        <v>33</v>
      </c>
      <c r="S11" s="20">
        <v>29</v>
      </c>
      <c r="T11" s="20">
        <v>17</v>
      </c>
      <c r="U11" s="20">
        <v>8</v>
      </c>
      <c r="V11" s="20">
        <v>14</v>
      </c>
      <c r="W11" s="20">
        <v>15</v>
      </c>
      <c r="X11" s="20">
        <v>10</v>
      </c>
      <c r="Y11" s="20">
        <v>9</v>
      </c>
      <c r="Z11" s="20">
        <v>8</v>
      </c>
      <c r="AA11" s="20">
        <v>4</v>
      </c>
      <c r="AB11" s="20">
        <v>14</v>
      </c>
      <c r="AC11" s="20">
        <v>34</v>
      </c>
      <c r="AD11" s="20">
        <v>31</v>
      </c>
    </row>
    <row r="12" spans="2:30" s="13" customFormat="1" ht="10.5" x14ac:dyDescent="0.35">
      <c r="B12" s="15" t="s">
        <v>84</v>
      </c>
      <c r="C12" s="15">
        <v>7</v>
      </c>
      <c r="D12" s="15">
        <v>2</v>
      </c>
      <c r="E12" s="15">
        <v>11</v>
      </c>
      <c r="F12" s="15">
        <v>66</v>
      </c>
      <c r="G12" s="15">
        <v>22</v>
      </c>
      <c r="H12" s="15">
        <v>15</v>
      </c>
      <c r="I12" s="15">
        <v>3</v>
      </c>
      <c r="J12" s="92">
        <v>-38</v>
      </c>
      <c r="K12" s="92">
        <v>-14</v>
      </c>
      <c r="L12" s="92">
        <v>-9</v>
      </c>
      <c r="M12" s="92">
        <v>-6.2</v>
      </c>
      <c r="N12" s="92">
        <v>-7</v>
      </c>
      <c r="O12" s="20">
        <v>-6</v>
      </c>
      <c r="P12" s="20">
        <v>-2</v>
      </c>
      <c r="Q12" s="20">
        <v>1</v>
      </c>
      <c r="R12" s="20">
        <v>9</v>
      </c>
      <c r="S12" s="20">
        <v>10</v>
      </c>
      <c r="T12" s="20">
        <v>16</v>
      </c>
      <c r="U12" s="20">
        <v>11</v>
      </c>
      <c r="V12" s="20">
        <v>9</v>
      </c>
      <c r="W12" s="20">
        <v>11</v>
      </c>
      <c r="X12" s="20">
        <v>5</v>
      </c>
      <c r="Y12" s="20">
        <v>8</v>
      </c>
      <c r="Z12" s="20">
        <v>9</v>
      </c>
      <c r="AA12" s="20">
        <v>5</v>
      </c>
      <c r="AB12" s="20">
        <v>9</v>
      </c>
      <c r="AC12" s="20">
        <v>10</v>
      </c>
      <c r="AD12" s="20">
        <v>5</v>
      </c>
    </row>
    <row r="13" spans="2:30" s="13" customFormat="1" ht="10.5" x14ac:dyDescent="0.35">
      <c r="B13" s="15" t="s">
        <v>85</v>
      </c>
      <c r="C13" s="15">
        <v>5</v>
      </c>
      <c r="D13" s="15">
        <v>2</v>
      </c>
      <c r="E13" s="15">
        <v>-2</v>
      </c>
      <c r="F13" s="15">
        <v>-7</v>
      </c>
      <c r="G13" s="15">
        <v>-7</v>
      </c>
      <c r="H13" s="15">
        <v>-7</v>
      </c>
      <c r="I13" s="15">
        <v>-6</v>
      </c>
      <c r="J13" s="92">
        <v>0</v>
      </c>
      <c r="K13" s="92">
        <v>4</v>
      </c>
      <c r="L13" s="92">
        <v>4</v>
      </c>
      <c r="M13" s="92">
        <v>6.2</v>
      </c>
      <c r="N13" s="20">
        <v>5</v>
      </c>
      <c r="O13" s="20">
        <v>7</v>
      </c>
      <c r="P13" s="20">
        <v>7</v>
      </c>
      <c r="Q13" s="20">
        <v>8</v>
      </c>
      <c r="R13" s="20">
        <v>3</v>
      </c>
      <c r="S13" s="20">
        <v>-2</v>
      </c>
      <c r="T13" s="20">
        <v>-5</v>
      </c>
      <c r="U13" s="20">
        <v>-3</v>
      </c>
      <c r="V13" s="20">
        <v>4</v>
      </c>
      <c r="W13" s="20">
        <v>4</v>
      </c>
      <c r="X13" s="20">
        <v>6</v>
      </c>
      <c r="Y13" s="20">
        <v>1</v>
      </c>
      <c r="Z13" s="20">
        <v>-1</v>
      </c>
      <c r="AA13" s="20">
        <v>2</v>
      </c>
      <c r="AB13" s="20">
        <v>6</v>
      </c>
      <c r="AC13" s="20">
        <v>10</v>
      </c>
      <c r="AD13" s="20">
        <v>12</v>
      </c>
    </row>
    <row r="14" spans="2:30" s="13" customFormat="1" ht="10.5" x14ac:dyDescent="0.35">
      <c r="B14" s="15" t="s">
        <v>86</v>
      </c>
      <c r="C14" s="15">
        <v>43</v>
      </c>
      <c r="D14" s="15">
        <v>27</v>
      </c>
      <c r="E14" s="15">
        <v>15</v>
      </c>
      <c r="F14" s="15">
        <v>8</v>
      </c>
      <c r="G14" s="15">
        <v>1</v>
      </c>
      <c r="H14" s="15">
        <v>0</v>
      </c>
      <c r="I14" s="15">
        <v>0</v>
      </c>
      <c r="J14" s="92">
        <v>0</v>
      </c>
      <c r="K14" s="92">
        <v>0</v>
      </c>
      <c r="L14" s="92">
        <v>1</v>
      </c>
      <c r="M14" s="92">
        <v>2.2999999999999998</v>
      </c>
      <c r="N14" s="20">
        <v>3</v>
      </c>
      <c r="O14" s="20">
        <v>4</v>
      </c>
      <c r="P14" s="20">
        <v>21</v>
      </c>
      <c r="Q14" s="20">
        <v>23</v>
      </c>
      <c r="R14" s="20">
        <v>21</v>
      </c>
      <c r="S14" s="20">
        <v>21</v>
      </c>
      <c r="T14" s="20">
        <v>5</v>
      </c>
      <c r="U14" s="20">
        <v>0</v>
      </c>
      <c r="V14" s="20">
        <v>1</v>
      </c>
      <c r="W14" s="20">
        <v>-1</v>
      </c>
      <c r="X14" s="20">
        <v>-1</v>
      </c>
      <c r="Y14" s="20">
        <v>0</v>
      </c>
      <c r="Z14" s="20">
        <v>0</v>
      </c>
      <c r="AA14" s="20">
        <v>-2</v>
      </c>
      <c r="AB14" s="20">
        <v>-1</v>
      </c>
      <c r="AC14" s="20">
        <v>15</v>
      </c>
      <c r="AD14" s="20">
        <v>14</v>
      </c>
    </row>
    <row r="15" spans="2:30" s="13" customFormat="1" ht="10.5" x14ac:dyDescent="0.35">
      <c r="B15" s="15"/>
      <c r="C15" s="15"/>
      <c r="D15" s="15"/>
      <c r="E15" s="15"/>
      <c r="F15" s="15"/>
      <c r="G15" s="15"/>
      <c r="H15" s="15"/>
      <c r="I15" s="15"/>
      <c r="J15" s="92"/>
      <c r="K15" s="92"/>
      <c r="L15" s="92"/>
      <c r="M15" s="92"/>
      <c r="N15" s="20"/>
      <c r="O15" s="20"/>
      <c r="P15" s="20"/>
      <c r="Q15" s="20"/>
      <c r="R15" s="20"/>
      <c r="S15" s="20"/>
      <c r="T15" s="20"/>
      <c r="U15" s="20"/>
      <c r="V15" s="20"/>
      <c r="W15" s="20"/>
      <c r="X15" s="20"/>
      <c r="Y15" s="20"/>
      <c r="Z15" s="20"/>
      <c r="AA15" s="20"/>
      <c r="AB15" s="20"/>
      <c r="AC15" s="20"/>
      <c r="AD15" s="20"/>
    </row>
    <row r="16" spans="2:30" s="13" customFormat="1" ht="10.5" x14ac:dyDescent="0.35">
      <c r="B16" s="15"/>
      <c r="C16" s="15"/>
      <c r="D16" s="15"/>
      <c r="E16" s="15"/>
      <c r="F16" s="15"/>
      <c r="G16" s="15"/>
      <c r="H16" s="15"/>
      <c r="I16" s="15"/>
      <c r="J16" s="92"/>
      <c r="K16" s="92"/>
      <c r="L16" s="92"/>
      <c r="M16" s="92"/>
      <c r="N16" s="20"/>
      <c r="O16" s="20"/>
      <c r="P16" s="20"/>
      <c r="Q16" s="20"/>
      <c r="R16" s="20"/>
      <c r="S16" s="20"/>
      <c r="T16" s="20"/>
      <c r="U16" s="20"/>
      <c r="V16" s="20"/>
      <c r="W16" s="20"/>
      <c r="X16" s="20"/>
      <c r="Y16" s="20"/>
      <c r="Z16" s="20"/>
      <c r="AA16" s="20"/>
      <c r="AB16" s="20"/>
      <c r="AC16" s="20"/>
      <c r="AD16" s="20"/>
    </row>
    <row r="17" spans="2:30" s="13" customFormat="1" ht="13" x14ac:dyDescent="0.35">
      <c r="B17" s="25" t="s">
        <v>16</v>
      </c>
      <c r="C17" s="15"/>
      <c r="D17" s="15"/>
      <c r="E17" s="15"/>
      <c r="F17" s="15"/>
      <c r="G17" s="15"/>
      <c r="H17" s="15"/>
      <c r="I17" s="15"/>
      <c r="J17" s="92"/>
      <c r="K17" s="92"/>
      <c r="L17" s="92"/>
      <c r="M17" s="92"/>
      <c r="N17" s="20"/>
      <c r="O17" s="20"/>
      <c r="P17" s="20"/>
      <c r="Q17" s="20"/>
      <c r="R17" s="20"/>
      <c r="S17" s="20"/>
      <c r="T17" s="20"/>
      <c r="U17" s="20"/>
      <c r="V17" s="20"/>
      <c r="W17" s="20"/>
      <c r="X17" s="20"/>
      <c r="Y17" s="20"/>
      <c r="Z17" s="20"/>
      <c r="AA17" s="20"/>
      <c r="AB17" s="20"/>
      <c r="AC17" s="20"/>
      <c r="AD17" s="20"/>
    </row>
    <row r="18" spans="2:30" s="21" customFormat="1" ht="10.5" x14ac:dyDescent="0.25">
      <c r="B18" s="1" t="s">
        <v>28</v>
      </c>
      <c r="C18" s="2" t="s">
        <v>123</v>
      </c>
      <c r="D18" s="2" t="s">
        <v>110</v>
      </c>
      <c r="E18" s="2" t="s">
        <v>107</v>
      </c>
      <c r="F18" s="2" t="s">
        <v>106</v>
      </c>
      <c r="G18" s="2" t="s">
        <v>105</v>
      </c>
      <c r="H18" s="2" t="s">
        <v>104</v>
      </c>
      <c r="I18" s="2" t="s">
        <v>103</v>
      </c>
      <c r="J18" s="2" t="s">
        <v>102</v>
      </c>
      <c r="K18" s="2" t="s">
        <v>101</v>
      </c>
      <c r="L18" s="2" t="s">
        <v>100</v>
      </c>
      <c r="M18" s="2" t="s">
        <v>99</v>
      </c>
      <c r="N18" s="2" t="s">
        <v>98</v>
      </c>
      <c r="O18" s="2" t="s">
        <v>96</v>
      </c>
      <c r="P18" s="2" t="s">
        <v>65</v>
      </c>
      <c r="Q18" s="2" t="s">
        <v>64</v>
      </c>
      <c r="R18" s="2" t="s">
        <v>63</v>
      </c>
      <c r="S18" s="2" t="s">
        <v>62</v>
      </c>
      <c r="T18" s="2" t="s">
        <v>61</v>
      </c>
      <c r="U18" s="2" t="s">
        <v>60</v>
      </c>
      <c r="V18" s="2" t="s">
        <v>58</v>
      </c>
      <c r="W18" s="2" t="s">
        <v>57</v>
      </c>
      <c r="X18" s="2" t="s">
        <v>55</v>
      </c>
      <c r="Y18" s="2" t="s">
        <v>52</v>
      </c>
      <c r="Z18" s="2" t="s">
        <v>27</v>
      </c>
      <c r="AA18" s="2" t="s">
        <v>26</v>
      </c>
      <c r="AB18" s="2" t="s">
        <v>25</v>
      </c>
      <c r="AC18" s="2" t="s">
        <v>24</v>
      </c>
      <c r="AD18" s="2" t="s">
        <v>23</v>
      </c>
    </row>
    <row r="19" spans="2:30" s="18" customFormat="1" ht="10" x14ac:dyDescent="0.2">
      <c r="B19" s="15" t="s">
        <v>14</v>
      </c>
      <c r="C19" s="105">
        <v>812</v>
      </c>
      <c r="D19" s="105">
        <v>470</v>
      </c>
      <c r="E19" s="105">
        <v>762</v>
      </c>
      <c r="F19" s="105">
        <v>898</v>
      </c>
      <c r="G19" s="105">
        <v>725.351</v>
      </c>
      <c r="H19" s="105">
        <v>514</v>
      </c>
      <c r="I19" s="105">
        <v>676</v>
      </c>
      <c r="J19" s="105">
        <v>300</v>
      </c>
      <c r="K19" s="105">
        <v>389</v>
      </c>
      <c r="L19" s="105">
        <v>238</v>
      </c>
      <c r="M19" s="105">
        <v>583</v>
      </c>
      <c r="N19" s="105">
        <v>900</v>
      </c>
      <c r="O19" s="105">
        <v>618</v>
      </c>
      <c r="P19" s="105">
        <v>328</v>
      </c>
      <c r="Q19" s="105">
        <v>702</v>
      </c>
      <c r="R19" s="105">
        <v>919</v>
      </c>
      <c r="S19" s="105">
        <v>638</v>
      </c>
      <c r="T19" s="105">
        <v>191</v>
      </c>
      <c r="U19" s="105">
        <v>648</v>
      </c>
      <c r="V19" s="105">
        <v>650</v>
      </c>
      <c r="W19" s="105">
        <v>418</v>
      </c>
      <c r="X19" s="105">
        <v>173</v>
      </c>
      <c r="Y19" s="105">
        <v>426</v>
      </c>
      <c r="Z19" s="105">
        <v>573</v>
      </c>
      <c r="AA19" s="105">
        <v>400</v>
      </c>
      <c r="AB19" s="105">
        <v>183</v>
      </c>
      <c r="AC19" s="105">
        <v>367</v>
      </c>
      <c r="AD19" s="105">
        <v>463</v>
      </c>
    </row>
    <row r="20" spans="2:30" s="18" customFormat="1" ht="10" x14ac:dyDescent="0.2">
      <c r="B20" s="15" t="s">
        <v>35</v>
      </c>
      <c r="C20" s="15">
        <v>335</v>
      </c>
      <c r="D20" s="15">
        <v>301</v>
      </c>
      <c r="E20" s="15">
        <v>225</v>
      </c>
      <c r="F20" s="105">
        <v>201</v>
      </c>
      <c r="G20" s="105">
        <v>191.53299999999999</v>
      </c>
      <c r="H20" s="15">
        <v>187</v>
      </c>
      <c r="I20" s="15">
        <v>191</v>
      </c>
      <c r="J20" s="105">
        <v>203</v>
      </c>
      <c r="K20" s="105">
        <v>208</v>
      </c>
      <c r="L20" s="105">
        <v>208</v>
      </c>
      <c r="M20" s="105">
        <v>209</v>
      </c>
      <c r="N20" s="105">
        <v>200</v>
      </c>
      <c r="O20" s="105">
        <v>200</v>
      </c>
      <c r="P20" s="105">
        <v>141</v>
      </c>
      <c r="Q20" s="105">
        <v>133</v>
      </c>
      <c r="R20" s="105">
        <v>129</v>
      </c>
      <c r="S20" s="105">
        <v>123</v>
      </c>
      <c r="T20" s="105">
        <v>88</v>
      </c>
      <c r="U20" s="15">
        <v>76</v>
      </c>
      <c r="V20" s="15">
        <v>79</v>
      </c>
      <c r="W20" s="15">
        <v>77</v>
      </c>
      <c r="X20" s="15">
        <v>77</v>
      </c>
      <c r="Y20" s="15">
        <v>75</v>
      </c>
      <c r="Z20" s="15">
        <v>73</v>
      </c>
      <c r="AA20" s="15">
        <v>73</v>
      </c>
      <c r="AB20" s="16">
        <v>72</v>
      </c>
      <c r="AC20" s="16">
        <v>74</v>
      </c>
      <c r="AD20" s="16">
        <v>73</v>
      </c>
    </row>
    <row r="21" spans="2:30" s="18" customFormat="1" ht="10.5" x14ac:dyDescent="0.2">
      <c r="B21" s="19" t="s">
        <v>16</v>
      </c>
      <c r="C21" s="30">
        <v>1147</v>
      </c>
      <c r="D21" s="30">
        <v>771</v>
      </c>
      <c r="E21" s="30">
        <v>987</v>
      </c>
      <c r="F21" s="30">
        <v>1100.4000000000001</v>
      </c>
      <c r="G21" s="30">
        <v>916.88400000000001</v>
      </c>
      <c r="H21" s="30">
        <v>701</v>
      </c>
      <c r="I21" s="30">
        <v>867</v>
      </c>
      <c r="J21" s="15">
        <v>504</v>
      </c>
      <c r="K21" s="15">
        <v>597</v>
      </c>
      <c r="L21" s="15">
        <v>445</v>
      </c>
      <c r="M21" s="15">
        <v>792</v>
      </c>
      <c r="N21" s="15">
        <v>1100</v>
      </c>
      <c r="O21" s="15">
        <v>818</v>
      </c>
      <c r="P21" s="15">
        <v>469</v>
      </c>
      <c r="Q21" s="15">
        <v>835</v>
      </c>
      <c r="R21" s="15">
        <v>1048</v>
      </c>
      <c r="S21" s="15">
        <v>761</v>
      </c>
      <c r="T21" s="15">
        <v>280</v>
      </c>
      <c r="U21" s="24">
        <v>724</v>
      </c>
      <c r="V21" s="24">
        <v>729</v>
      </c>
      <c r="W21" s="24">
        <v>495</v>
      </c>
      <c r="X21" s="110">
        <v>250</v>
      </c>
      <c r="Y21" s="24">
        <v>501</v>
      </c>
      <c r="Z21" s="24">
        <v>646</v>
      </c>
      <c r="AA21" s="24">
        <v>473</v>
      </c>
      <c r="AB21" s="24">
        <v>255</v>
      </c>
      <c r="AC21" s="24">
        <v>441</v>
      </c>
      <c r="AD21" s="24">
        <v>536</v>
      </c>
    </row>
    <row r="22" spans="2:30" s="22" customFormat="1" ht="10.5" x14ac:dyDescent="0.25">
      <c r="B22" s="19"/>
      <c r="C22" s="19"/>
      <c r="D22" s="19"/>
      <c r="E22" s="19"/>
      <c r="F22" s="19"/>
      <c r="G22" s="19"/>
      <c r="H22" s="19"/>
      <c r="I22" s="19"/>
      <c r="J22" s="84"/>
      <c r="K22" s="84"/>
      <c r="L22" s="84"/>
      <c r="M22" s="84"/>
      <c r="N22" s="84"/>
      <c r="O22" s="84"/>
      <c r="P22" s="19"/>
      <c r="Q22" s="19"/>
      <c r="R22" s="19"/>
      <c r="S22" s="19"/>
      <c r="T22" s="19"/>
      <c r="U22" s="19"/>
      <c r="V22" s="19"/>
      <c r="W22" s="19"/>
      <c r="X22" s="15"/>
      <c r="Y22" s="15"/>
      <c r="Z22" s="15"/>
      <c r="AA22" s="19"/>
      <c r="AB22" s="19"/>
      <c r="AC22" s="19"/>
      <c r="AD22" s="19"/>
    </row>
    <row r="23" spans="2:30" s="22" customFormat="1" ht="10.5" x14ac:dyDescent="0.25">
      <c r="B23" s="19" t="s">
        <v>77</v>
      </c>
      <c r="C23" s="75">
        <v>0.15256717212024476</v>
      </c>
      <c r="D23" s="75">
        <v>0.13911945146156623</v>
      </c>
      <c r="E23" s="75">
        <v>0.17799819657348964</v>
      </c>
      <c r="F23" s="75">
        <v>0.19751576006681507</v>
      </c>
      <c r="G23" s="75">
        <v>0.1887369287772746</v>
      </c>
      <c r="H23" s="75">
        <v>0.16638974602421078</v>
      </c>
      <c r="I23" s="75">
        <v>0.1941334527541424</v>
      </c>
      <c r="J23" s="75">
        <v>0.15139681586061882</v>
      </c>
      <c r="K23" s="75">
        <v>0.14217670874017624</v>
      </c>
      <c r="L23" s="75">
        <v>0.11354937484052054</v>
      </c>
      <c r="M23" s="75">
        <v>0.17198697068403909</v>
      </c>
      <c r="N23" s="75">
        <v>0.20641771439294426</v>
      </c>
      <c r="O23" s="75">
        <v>0.17591397849462365</v>
      </c>
      <c r="P23" s="75">
        <v>0.11523341523341524</v>
      </c>
      <c r="Q23" s="75">
        <v>0.18551433014885582</v>
      </c>
      <c r="R23" s="75">
        <v>0.19923954372623573</v>
      </c>
      <c r="S23" s="75">
        <v>0.17131922557406573</v>
      </c>
      <c r="T23" s="75">
        <v>8.6100861008610086E-2</v>
      </c>
      <c r="U23" s="75">
        <v>0.21300382465431009</v>
      </c>
      <c r="V23" s="75">
        <v>0.18460369713851607</v>
      </c>
      <c r="W23" s="75">
        <v>0.14376996805111822</v>
      </c>
      <c r="X23" s="75">
        <v>8.9734386216798273E-2</v>
      </c>
      <c r="Y23" s="75">
        <v>0.16</v>
      </c>
      <c r="Z23" s="75">
        <v>0.18665125686217857</v>
      </c>
      <c r="AA23" s="75">
        <v>0.1577192397465822</v>
      </c>
      <c r="AB23" s="75">
        <v>0.10107015457788347</v>
      </c>
      <c r="AC23" s="75">
        <v>0.15285961871750434</v>
      </c>
      <c r="AD23" s="75">
        <v>0.16739537788881947</v>
      </c>
    </row>
    <row r="24" spans="2:30" s="22" customFormat="1" ht="10.5" x14ac:dyDescent="0.25">
      <c r="B24" s="19"/>
      <c r="C24" s="19"/>
      <c r="D24" s="19"/>
      <c r="E24" s="19"/>
      <c r="F24" s="19"/>
      <c r="G24" s="19"/>
      <c r="H24" s="19"/>
      <c r="I24" s="19"/>
      <c r="J24" s="19"/>
      <c r="K24" s="19"/>
      <c r="L24" s="19"/>
      <c r="M24" s="19"/>
      <c r="N24" s="19"/>
      <c r="O24" s="19"/>
      <c r="P24" s="19"/>
      <c r="Q24" s="19"/>
      <c r="R24" s="19"/>
      <c r="S24" s="19"/>
      <c r="T24" s="19"/>
      <c r="U24" s="19"/>
      <c r="V24" s="19"/>
      <c r="W24" s="19"/>
      <c r="X24" s="15"/>
      <c r="Y24" s="15"/>
      <c r="Z24" s="15"/>
      <c r="AA24" s="19"/>
      <c r="AB24" s="19"/>
      <c r="AC24" s="19"/>
      <c r="AD24" s="19"/>
    </row>
    <row r="25" spans="2:30" s="18" customFormat="1" ht="10"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6"/>
      <c r="AC25" s="16"/>
      <c r="AD25" s="16"/>
    </row>
    <row r="26" spans="2:30" s="18" customFormat="1" ht="13" x14ac:dyDescent="0.2">
      <c r="B26" s="23" t="s">
        <v>36</v>
      </c>
      <c r="C26" s="23"/>
      <c r="D26" s="23"/>
      <c r="E26" s="23"/>
      <c r="F26" s="23"/>
      <c r="G26" s="23"/>
      <c r="H26" s="23"/>
      <c r="I26" s="23"/>
      <c r="J26" s="23"/>
      <c r="K26" s="23"/>
      <c r="L26" s="23"/>
      <c r="M26" s="23"/>
      <c r="N26" s="23"/>
      <c r="O26" s="23"/>
      <c r="P26" s="23"/>
      <c r="Q26" s="23"/>
      <c r="R26" s="23"/>
      <c r="S26" s="23"/>
      <c r="T26" s="23"/>
      <c r="U26" s="23"/>
      <c r="V26" s="23"/>
      <c r="W26" s="23"/>
      <c r="X26" s="15"/>
      <c r="Y26" s="15"/>
      <c r="Z26" s="15"/>
      <c r="AA26" s="15"/>
      <c r="AB26" s="16"/>
      <c r="AC26" s="16"/>
      <c r="AD26" s="16"/>
    </row>
    <row r="27" spans="2:30" s="21" customFormat="1" ht="10.5" x14ac:dyDescent="0.25">
      <c r="B27" s="1" t="s">
        <v>28</v>
      </c>
      <c r="C27" s="2" t="s">
        <v>123</v>
      </c>
      <c r="D27" s="2" t="s">
        <v>110</v>
      </c>
      <c r="E27" s="2" t="s">
        <v>107</v>
      </c>
      <c r="F27" s="2" t="s">
        <v>106</v>
      </c>
      <c r="G27" s="2" t="s">
        <v>105</v>
      </c>
      <c r="H27" s="2" t="s">
        <v>104</v>
      </c>
      <c r="I27" s="2" t="s">
        <v>103</v>
      </c>
      <c r="J27" s="2" t="s">
        <v>102</v>
      </c>
      <c r="K27" s="2" t="s">
        <v>101</v>
      </c>
      <c r="L27" s="2" t="s">
        <v>100</v>
      </c>
      <c r="M27" s="2" t="s">
        <v>99</v>
      </c>
      <c r="N27" s="2" t="s">
        <v>98</v>
      </c>
      <c r="O27" s="2" t="s">
        <v>96</v>
      </c>
      <c r="P27" s="2" t="s">
        <v>65</v>
      </c>
      <c r="Q27" s="2" t="s">
        <v>64</v>
      </c>
      <c r="R27" s="2" t="s">
        <v>63</v>
      </c>
      <c r="S27" s="2" t="s">
        <v>62</v>
      </c>
      <c r="T27" s="2" t="s">
        <v>61</v>
      </c>
      <c r="U27" s="2" t="s">
        <v>60</v>
      </c>
      <c r="V27" s="2" t="s">
        <v>58</v>
      </c>
      <c r="W27" s="2" t="s">
        <v>57</v>
      </c>
      <c r="X27" s="2" t="s">
        <v>55</v>
      </c>
      <c r="Y27" s="2" t="s">
        <v>52</v>
      </c>
      <c r="Z27" s="2" t="s">
        <v>27</v>
      </c>
      <c r="AA27" s="2" t="s">
        <v>26</v>
      </c>
      <c r="AB27" s="2" t="s">
        <v>25</v>
      </c>
      <c r="AC27" s="2" t="s">
        <v>24</v>
      </c>
      <c r="AD27" s="2" t="s">
        <v>23</v>
      </c>
    </row>
    <row r="28" spans="2:30" s="18" customFormat="1" ht="10" x14ac:dyDescent="0.2">
      <c r="B28" s="15" t="s">
        <v>16</v>
      </c>
      <c r="C28" s="26">
        <v>1147</v>
      </c>
      <c r="D28" s="26">
        <v>771</v>
      </c>
      <c r="E28" s="26">
        <v>987</v>
      </c>
      <c r="F28" s="26">
        <v>1100.4000000000001</v>
      </c>
      <c r="G28" s="105">
        <v>916.88400000000001</v>
      </c>
      <c r="H28" s="15">
        <v>701</v>
      </c>
      <c r="I28" s="15">
        <v>867</v>
      </c>
      <c r="J28" s="16">
        <v>504</v>
      </c>
      <c r="K28" s="16">
        <v>597</v>
      </c>
      <c r="L28" s="16">
        <v>445</v>
      </c>
      <c r="M28" s="16">
        <v>792</v>
      </c>
      <c r="N28" s="16">
        <v>1100</v>
      </c>
      <c r="O28" s="15">
        <v>818</v>
      </c>
      <c r="P28" s="15">
        <v>469</v>
      </c>
      <c r="Q28" s="15">
        <v>835</v>
      </c>
      <c r="R28" s="15">
        <v>1048</v>
      </c>
      <c r="S28" s="15">
        <v>761</v>
      </c>
      <c r="T28" s="15">
        <v>280</v>
      </c>
      <c r="U28" s="15">
        <v>724</v>
      </c>
      <c r="V28" s="15">
        <v>729</v>
      </c>
      <c r="W28" s="15">
        <v>495</v>
      </c>
      <c r="X28" s="15">
        <v>250</v>
      </c>
      <c r="Y28" s="15">
        <v>501</v>
      </c>
      <c r="Z28" s="15">
        <v>646</v>
      </c>
      <c r="AA28" s="15">
        <v>473</v>
      </c>
      <c r="AB28" s="15">
        <v>255</v>
      </c>
      <c r="AC28" s="15">
        <v>441</v>
      </c>
      <c r="AD28" s="15">
        <v>536</v>
      </c>
    </row>
    <row r="29" spans="2:30" s="18" customFormat="1" ht="10" x14ac:dyDescent="0.2">
      <c r="B29" s="77" t="s">
        <v>33</v>
      </c>
      <c r="C29" s="106">
        <v>159</v>
      </c>
      <c r="D29" s="106">
        <v>37.4</v>
      </c>
      <c r="E29" s="106">
        <v>23</v>
      </c>
      <c r="F29" s="106">
        <v>58</v>
      </c>
      <c r="G29" s="106">
        <v>5.2830000000000004</v>
      </c>
      <c r="H29" s="106">
        <v>-48</v>
      </c>
      <c r="I29" s="106">
        <v>14</v>
      </c>
      <c r="J29" s="106">
        <v>61</v>
      </c>
      <c r="K29" s="106">
        <v>32</v>
      </c>
      <c r="L29" s="106">
        <v>60</v>
      </c>
      <c r="M29" s="106">
        <v>37</v>
      </c>
      <c r="N29" s="148" t="s">
        <v>34</v>
      </c>
      <c r="O29" s="148" t="s">
        <v>34</v>
      </c>
      <c r="P29" s="148">
        <v>92</v>
      </c>
      <c r="Q29" s="148" t="s">
        <v>34</v>
      </c>
      <c r="R29" s="148" t="s">
        <v>34</v>
      </c>
      <c r="S29" s="148" t="s">
        <v>34</v>
      </c>
      <c r="T29" s="148">
        <v>119</v>
      </c>
      <c r="U29" s="148">
        <v>-166</v>
      </c>
      <c r="V29" s="148" t="s">
        <v>34</v>
      </c>
      <c r="W29" s="148" t="s">
        <v>34</v>
      </c>
      <c r="X29" s="106">
        <v>37</v>
      </c>
      <c r="Y29" s="106">
        <v>0</v>
      </c>
      <c r="Z29" s="106">
        <v>11</v>
      </c>
      <c r="AA29" s="148" t="s">
        <v>34</v>
      </c>
      <c r="AB29" s="106">
        <v>17</v>
      </c>
      <c r="AC29" s="106">
        <v>-5</v>
      </c>
      <c r="AD29" s="106">
        <v>21</v>
      </c>
    </row>
    <row r="30" spans="2:30" s="18" customFormat="1" ht="10.5" x14ac:dyDescent="0.2">
      <c r="B30" s="19" t="s">
        <v>15</v>
      </c>
      <c r="C30" s="30">
        <v>1306</v>
      </c>
      <c r="D30" s="30">
        <v>808.4</v>
      </c>
      <c r="E30" s="30">
        <v>1010</v>
      </c>
      <c r="F30" s="30">
        <v>1158.4000000000001</v>
      </c>
      <c r="G30" s="30">
        <v>922.16700000000003</v>
      </c>
      <c r="H30" s="30">
        <v>653</v>
      </c>
      <c r="I30" s="30">
        <v>881</v>
      </c>
      <c r="J30" s="30">
        <v>565</v>
      </c>
      <c r="K30" s="30">
        <v>629</v>
      </c>
      <c r="L30" s="30">
        <v>505</v>
      </c>
      <c r="M30" s="30">
        <v>829</v>
      </c>
      <c r="N30" s="30">
        <v>1100</v>
      </c>
      <c r="O30" s="24">
        <v>818</v>
      </c>
      <c r="P30" s="24">
        <v>561</v>
      </c>
      <c r="Q30" s="24">
        <v>835</v>
      </c>
      <c r="R30" s="24">
        <v>1048</v>
      </c>
      <c r="S30" s="24">
        <v>761</v>
      </c>
      <c r="T30" s="24">
        <v>399</v>
      </c>
      <c r="U30" s="24">
        <v>558</v>
      </c>
      <c r="V30" s="24">
        <v>729</v>
      </c>
      <c r="W30" s="24">
        <v>495</v>
      </c>
      <c r="X30" s="24">
        <v>287</v>
      </c>
      <c r="Y30" s="24">
        <v>501</v>
      </c>
      <c r="Z30" s="24">
        <v>657</v>
      </c>
      <c r="AA30" s="24">
        <v>473</v>
      </c>
      <c r="AB30" s="24">
        <v>272</v>
      </c>
      <c r="AC30" s="24">
        <v>436</v>
      </c>
      <c r="AD30" s="24">
        <v>557</v>
      </c>
    </row>
    <row r="31" spans="2:30" s="18" customFormat="1" ht="10" x14ac:dyDescent="0.2">
      <c r="B31" s="15"/>
      <c r="C31" s="15"/>
      <c r="D31" s="15"/>
      <c r="E31" s="15"/>
      <c r="F31" s="15"/>
      <c r="G31" s="15"/>
      <c r="H31" s="15"/>
      <c r="I31" s="15"/>
      <c r="J31" s="15"/>
      <c r="K31" s="15"/>
      <c r="L31" s="15"/>
      <c r="M31" s="15"/>
      <c r="N31" s="15"/>
      <c r="O31" s="15"/>
      <c r="P31" s="15"/>
      <c r="Q31" s="15"/>
      <c r="R31" s="15"/>
      <c r="S31" s="15"/>
      <c r="T31" s="15"/>
      <c r="U31" s="15"/>
      <c r="V31" s="15"/>
      <c r="W31" s="15"/>
      <c r="X31" s="17"/>
      <c r="Y31" s="17"/>
      <c r="Z31" s="17"/>
      <c r="AA31" s="17"/>
      <c r="AB31" s="17"/>
      <c r="AC31" s="17"/>
      <c r="AD31" s="17"/>
    </row>
    <row r="32" spans="2:30" x14ac:dyDescent="0.35">
      <c r="B32" s="19" t="s">
        <v>120</v>
      </c>
      <c r="C32" s="75">
        <v>0.17371641393987763</v>
      </c>
      <c r="D32" s="75">
        <v>0.14586791771923494</v>
      </c>
      <c r="E32" s="75">
        <v>0.18214607754733994</v>
      </c>
      <c r="F32" s="75">
        <v>0.20792644171337565</v>
      </c>
      <c r="G32" s="75">
        <v>0.18982441333882258</v>
      </c>
      <c r="H32" s="75">
        <v>0.15499643959173987</v>
      </c>
      <c r="I32" s="75">
        <v>0.19726824899238693</v>
      </c>
      <c r="J32" s="75">
        <v>0.16972063682787625</v>
      </c>
      <c r="K32" s="75">
        <v>0.14979757085020243</v>
      </c>
      <c r="L32" s="75">
        <v>0.12885940290890532</v>
      </c>
      <c r="M32" s="75">
        <v>0.18002171552660151</v>
      </c>
      <c r="N32" s="75">
        <v>0.20641771439294426</v>
      </c>
      <c r="O32" s="75">
        <v>0.17591397849462365</v>
      </c>
      <c r="P32" s="75">
        <v>0.13783783783783785</v>
      </c>
      <c r="Q32" s="75">
        <v>0.18551433014885582</v>
      </c>
      <c r="R32" s="75">
        <v>0.19923954372623573</v>
      </c>
      <c r="S32" s="75">
        <v>0.17131922557406573</v>
      </c>
      <c r="T32" s="75">
        <v>0.12269372693726938</v>
      </c>
      <c r="U32" s="75">
        <v>0.16416593115622241</v>
      </c>
      <c r="V32" s="75">
        <v>0.18460369713851607</v>
      </c>
      <c r="W32" s="75">
        <v>0.14376996805111822</v>
      </c>
      <c r="X32" s="75">
        <v>0.10301507537688442</v>
      </c>
      <c r="Y32" s="75">
        <v>0.15945257797581158</v>
      </c>
      <c r="Z32" s="75">
        <v>0.18982952903785033</v>
      </c>
      <c r="AA32" s="75">
        <v>0.1577192397465822</v>
      </c>
      <c r="AB32" s="75">
        <v>0.10780816488307571</v>
      </c>
      <c r="AC32" s="75">
        <v>0.15112651646447139</v>
      </c>
      <c r="AD32" s="75">
        <v>0.17395377888819488</v>
      </c>
    </row>
    <row r="33" spans="2:30" s="13" customFormat="1" ht="10.5" x14ac:dyDescent="0.35">
      <c r="B33" s="15"/>
      <c r="C33" s="15"/>
      <c r="D33" s="15"/>
      <c r="E33" s="15"/>
      <c r="F33" s="15"/>
      <c r="G33" s="15"/>
      <c r="H33" s="15"/>
      <c r="I33" s="15"/>
      <c r="J33" s="92"/>
      <c r="K33" s="92"/>
      <c r="L33" s="92"/>
      <c r="M33" s="92"/>
      <c r="N33" s="20"/>
      <c r="O33" s="20"/>
      <c r="P33" s="20"/>
      <c r="Q33" s="20"/>
      <c r="R33" s="20"/>
      <c r="S33" s="20"/>
      <c r="T33" s="20"/>
      <c r="U33" s="20"/>
      <c r="V33" s="20"/>
      <c r="W33" s="20"/>
      <c r="X33" s="20"/>
      <c r="Y33" s="20"/>
      <c r="Z33" s="20"/>
      <c r="AA33" s="20"/>
      <c r="AB33" s="20"/>
      <c r="AC33" s="20"/>
      <c r="AD33" s="20"/>
    </row>
    <row r="34" spans="2:30" s="13" customFormat="1" ht="10.5" x14ac:dyDescent="0.35">
      <c r="B34" s="15"/>
      <c r="C34" s="15"/>
      <c r="D34" s="15"/>
      <c r="E34" s="15"/>
      <c r="F34" s="15"/>
      <c r="G34" s="15"/>
      <c r="H34" s="15"/>
      <c r="I34" s="15"/>
      <c r="J34" s="92"/>
      <c r="K34" s="92"/>
      <c r="L34" s="92"/>
      <c r="M34" s="92"/>
      <c r="N34" s="20"/>
      <c r="O34" s="20"/>
      <c r="P34" s="20"/>
      <c r="Q34" s="20"/>
      <c r="R34" s="20"/>
      <c r="S34" s="20"/>
      <c r="T34" s="20"/>
      <c r="U34" s="20"/>
      <c r="V34" s="20"/>
      <c r="W34" s="20"/>
      <c r="X34" s="20"/>
      <c r="Y34" s="20"/>
      <c r="Z34" s="20"/>
      <c r="AA34" s="20"/>
      <c r="AB34" s="20"/>
      <c r="AC34" s="20"/>
      <c r="AD34" s="20"/>
    </row>
    <row r="35" spans="2:30" s="13" customFormat="1" ht="13" x14ac:dyDescent="0.35">
      <c r="B35" s="25" t="s">
        <v>108</v>
      </c>
      <c r="C35" s="15"/>
      <c r="D35" s="15"/>
      <c r="E35" s="15"/>
      <c r="F35" s="15"/>
      <c r="G35" s="15"/>
      <c r="H35" s="15"/>
      <c r="I35" s="15"/>
      <c r="J35" s="92"/>
      <c r="K35" s="92"/>
      <c r="L35" s="92"/>
      <c r="M35" s="92"/>
      <c r="N35" s="20"/>
      <c r="O35" s="20"/>
      <c r="P35" s="20"/>
      <c r="Q35" s="20"/>
      <c r="R35" s="20"/>
      <c r="S35" s="20"/>
      <c r="T35" s="20"/>
      <c r="U35" s="20"/>
      <c r="V35" s="20"/>
      <c r="W35" s="20"/>
      <c r="X35" s="20"/>
      <c r="Y35" s="20"/>
      <c r="Z35" s="20"/>
      <c r="AA35" s="20"/>
      <c r="AB35" s="20"/>
      <c r="AC35" s="20"/>
      <c r="AD35" s="20"/>
    </row>
    <row r="36" spans="2:30" s="21" customFormat="1" ht="10.5" x14ac:dyDescent="0.25">
      <c r="B36" s="1" t="s">
        <v>28</v>
      </c>
      <c r="C36" s="2" t="s">
        <v>123</v>
      </c>
      <c r="D36" s="2" t="s">
        <v>110</v>
      </c>
      <c r="E36" s="2" t="s">
        <v>107</v>
      </c>
      <c r="F36" s="2" t="s">
        <v>106</v>
      </c>
      <c r="G36" s="2" t="s">
        <v>105</v>
      </c>
      <c r="H36" s="2" t="s">
        <v>104</v>
      </c>
      <c r="I36" s="2" t="s">
        <v>103</v>
      </c>
      <c r="J36" s="2" t="s">
        <v>102</v>
      </c>
      <c r="K36" s="2" t="s">
        <v>101</v>
      </c>
      <c r="L36" s="2" t="s">
        <v>100</v>
      </c>
      <c r="M36" s="2" t="s">
        <v>99</v>
      </c>
      <c r="N36" s="2" t="s">
        <v>98</v>
      </c>
      <c r="O36" s="2" t="s">
        <v>96</v>
      </c>
      <c r="P36" s="2" t="s">
        <v>65</v>
      </c>
      <c r="Q36" s="2" t="s">
        <v>64</v>
      </c>
      <c r="R36" s="2" t="s">
        <v>63</v>
      </c>
      <c r="S36" s="2" t="s">
        <v>62</v>
      </c>
      <c r="T36" s="2" t="s">
        <v>61</v>
      </c>
      <c r="U36" s="2" t="s">
        <v>60</v>
      </c>
      <c r="V36" s="2" t="s">
        <v>58</v>
      </c>
      <c r="W36" s="2" t="s">
        <v>57</v>
      </c>
      <c r="X36" s="2" t="s">
        <v>55</v>
      </c>
      <c r="Y36" s="2" t="s">
        <v>52</v>
      </c>
      <c r="Z36" s="2" t="s">
        <v>27</v>
      </c>
      <c r="AA36" s="2" t="s">
        <v>26</v>
      </c>
      <c r="AB36" s="2" t="s">
        <v>25</v>
      </c>
      <c r="AC36" s="2" t="s">
        <v>24</v>
      </c>
      <c r="AD36" s="2" t="s">
        <v>23</v>
      </c>
    </row>
    <row r="37" spans="2:30" s="18" customFormat="1" ht="10" x14ac:dyDescent="0.2">
      <c r="B37" s="15" t="s">
        <v>14</v>
      </c>
      <c r="C37" s="105">
        <v>812</v>
      </c>
      <c r="D37" s="105">
        <v>470</v>
      </c>
      <c r="E37" s="105">
        <v>762</v>
      </c>
      <c r="F37" s="105">
        <v>898</v>
      </c>
      <c r="G37" s="105">
        <v>725.351</v>
      </c>
      <c r="H37" s="105">
        <v>514</v>
      </c>
      <c r="I37" s="105">
        <v>676</v>
      </c>
      <c r="J37" s="105">
        <v>300</v>
      </c>
      <c r="K37" s="105">
        <v>389</v>
      </c>
      <c r="L37" s="105">
        <v>238</v>
      </c>
      <c r="M37" s="105">
        <v>583</v>
      </c>
      <c r="N37" s="105">
        <v>900</v>
      </c>
      <c r="O37" s="105">
        <v>618</v>
      </c>
      <c r="P37" s="105">
        <v>328</v>
      </c>
      <c r="Q37" s="105">
        <v>702</v>
      </c>
      <c r="R37" s="105">
        <v>919</v>
      </c>
      <c r="S37" s="105">
        <v>638</v>
      </c>
      <c r="T37" s="105">
        <v>191</v>
      </c>
      <c r="U37" s="105">
        <v>648</v>
      </c>
      <c r="V37" s="105">
        <v>650</v>
      </c>
      <c r="W37" s="105">
        <v>418</v>
      </c>
      <c r="X37" s="105">
        <v>173</v>
      </c>
      <c r="Y37" s="105">
        <v>426</v>
      </c>
      <c r="Z37" s="105">
        <v>573</v>
      </c>
      <c r="AA37" s="105">
        <v>400</v>
      </c>
      <c r="AB37" s="105">
        <v>183</v>
      </c>
      <c r="AC37" s="105">
        <v>367</v>
      </c>
      <c r="AD37" s="105">
        <v>463</v>
      </c>
    </row>
    <row r="38" spans="2:30" s="18" customFormat="1" ht="10" x14ac:dyDescent="0.2">
      <c r="B38" s="15" t="s">
        <v>116</v>
      </c>
      <c r="C38" s="15">
        <v>143</v>
      </c>
      <c r="D38" s="15">
        <v>125</v>
      </c>
      <c r="E38" s="105">
        <v>94</v>
      </c>
      <c r="F38" s="105">
        <v>81</v>
      </c>
      <c r="G38" s="105">
        <v>70</v>
      </c>
      <c r="H38" s="105">
        <v>70</v>
      </c>
      <c r="I38" s="105">
        <v>73</v>
      </c>
      <c r="J38" s="105">
        <v>76</v>
      </c>
      <c r="K38" s="105">
        <v>77</v>
      </c>
      <c r="L38" s="105">
        <v>77</v>
      </c>
      <c r="M38" s="105">
        <v>75</v>
      </c>
      <c r="N38" s="105">
        <v>74</v>
      </c>
      <c r="O38" s="105">
        <v>76</v>
      </c>
      <c r="P38" s="105">
        <v>58</v>
      </c>
      <c r="Q38" s="105">
        <v>55</v>
      </c>
      <c r="R38" s="105">
        <v>54</v>
      </c>
      <c r="S38" s="105">
        <v>51</v>
      </c>
      <c r="T38" s="15">
        <v>24</v>
      </c>
      <c r="U38" s="15">
        <v>17</v>
      </c>
      <c r="V38" s="15">
        <v>17</v>
      </c>
      <c r="W38" s="15">
        <v>18</v>
      </c>
      <c r="X38" s="15">
        <v>18</v>
      </c>
      <c r="Y38" s="15">
        <v>17</v>
      </c>
      <c r="Z38" s="15">
        <v>17</v>
      </c>
      <c r="AA38" s="15">
        <v>17</v>
      </c>
      <c r="AB38" s="16">
        <v>17</v>
      </c>
      <c r="AC38" s="16">
        <v>17</v>
      </c>
      <c r="AD38" s="16">
        <v>17</v>
      </c>
    </row>
    <row r="39" spans="2:30" s="18" customFormat="1" ht="10.5" x14ac:dyDescent="0.2">
      <c r="B39" s="19" t="s">
        <v>109</v>
      </c>
      <c r="C39" s="30">
        <v>955</v>
      </c>
      <c r="D39" s="30">
        <v>595</v>
      </c>
      <c r="E39" s="30">
        <v>856</v>
      </c>
      <c r="F39" s="30">
        <v>979</v>
      </c>
      <c r="G39" s="30">
        <v>795.351</v>
      </c>
      <c r="H39" s="30">
        <v>584</v>
      </c>
      <c r="I39" s="30">
        <v>749</v>
      </c>
      <c r="J39" s="30">
        <v>377</v>
      </c>
      <c r="K39" s="30">
        <v>466</v>
      </c>
      <c r="L39" s="30">
        <v>315</v>
      </c>
      <c r="M39" s="30">
        <v>658</v>
      </c>
      <c r="N39" s="30">
        <v>974</v>
      </c>
      <c r="O39" s="24">
        <v>694</v>
      </c>
      <c r="P39" s="24">
        <v>386</v>
      </c>
      <c r="Q39" s="24">
        <v>757</v>
      </c>
      <c r="R39" s="24">
        <v>973</v>
      </c>
      <c r="S39" s="24">
        <v>689</v>
      </c>
      <c r="T39" s="24">
        <v>216</v>
      </c>
      <c r="U39" s="24">
        <v>665</v>
      </c>
      <c r="V39" s="24">
        <v>667</v>
      </c>
      <c r="W39" s="24">
        <v>436</v>
      </c>
      <c r="X39" s="24">
        <v>191</v>
      </c>
      <c r="Y39" s="24">
        <v>443</v>
      </c>
      <c r="Z39" s="24">
        <v>590</v>
      </c>
      <c r="AA39" s="24">
        <v>417</v>
      </c>
      <c r="AB39" s="24">
        <v>200</v>
      </c>
      <c r="AC39" s="24">
        <v>384</v>
      </c>
      <c r="AD39" s="24">
        <v>480</v>
      </c>
    </row>
    <row r="40" spans="2:30" s="122" customFormat="1" ht="10.5" x14ac:dyDescent="0.25">
      <c r="B40" s="121"/>
      <c r="C40" s="121"/>
      <c r="D40" s="121"/>
      <c r="E40" s="121"/>
      <c r="F40" s="121"/>
      <c r="G40" s="121"/>
      <c r="H40" s="121"/>
      <c r="I40" s="121"/>
      <c r="J40" s="120"/>
      <c r="K40" s="120"/>
      <c r="L40" s="120"/>
      <c r="M40" s="120"/>
      <c r="N40" s="120"/>
      <c r="O40" s="120"/>
      <c r="P40" s="121"/>
      <c r="Q40" s="121"/>
      <c r="R40" s="121"/>
      <c r="S40" s="121"/>
      <c r="T40" s="121"/>
      <c r="U40" s="121"/>
      <c r="V40" s="121"/>
      <c r="W40" s="121"/>
      <c r="X40" s="123"/>
      <c r="Y40" s="123"/>
      <c r="Z40" s="123"/>
      <c r="AA40" s="121"/>
      <c r="AB40" s="121"/>
      <c r="AC40" s="121"/>
      <c r="AD40" s="121"/>
    </row>
    <row r="41" spans="2:30" s="122" customFormat="1" ht="10.5" x14ac:dyDescent="0.25">
      <c r="B41" s="121" t="s">
        <v>117</v>
      </c>
      <c r="C41" s="124">
        <v>0.12702846501729184</v>
      </c>
      <c r="D41" s="124">
        <v>0.10736196319018405</v>
      </c>
      <c r="E41" s="124">
        <v>0.15437330928764653</v>
      </c>
      <c r="F41" s="124">
        <v>0.17572512641349683</v>
      </c>
      <c r="G41" s="124">
        <v>0.16371984355701935</v>
      </c>
      <c r="H41" s="124">
        <v>0.13861856159506289</v>
      </c>
      <c r="I41" s="124">
        <v>0.16771159874608149</v>
      </c>
      <c r="J41" s="124">
        <v>0.11324722138780415</v>
      </c>
      <c r="K41" s="124">
        <v>0.11097880447725648</v>
      </c>
      <c r="L41" s="124">
        <v>8.0377647359020157E-2</v>
      </c>
      <c r="M41" s="124">
        <v>0.14288816503800217</v>
      </c>
      <c r="N41" s="124">
        <v>0.18277350347157065</v>
      </c>
      <c r="O41" s="124">
        <v>0.149247311827957</v>
      </c>
      <c r="P41" s="124">
        <v>9.4840294840294839E-2</v>
      </c>
      <c r="Q41" s="124">
        <v>0.16818484781159743</v>
      </c>
      <c r="R41" s="124">
        <v>0.1849809885931559</v>
      </c>
      <c r="S41" s="124">
        <v>0.15511031067086897</v>
      </c>
      <c r="T41" s="124">
        <v>6.6420664206642069E-2</v>
      </c>
      <c r="U41" s="124">
        <v>0.19564577817005002</v>
      </c>
      <c r="V41" s="124">
        <v>0.16890351987845023</v>
      </c>
      <c r="W41" s="124">
        <v>0.12663374963694451</v>
      </c>
      <c r="X41" s="124">
        <v>6.8557071069633879E-2</v>
      </c>
      <c r="Y41" s="124">
        <v>0.14099299809038829</v>
      </c>
      <c r="Z41" s="124">
        <v>0.17047096214966773</v>
      </c>
      <c r="AA41" s="124">
        <v>0.13904634878292765</v>
      </c>
      <c r="AB41" s="124">
        <v>7.9270709472849782E-2</v>
      </c>
      <c r="AC41" s="124">
        <v>0.13310225303292894</v>
      </c>
      <c r="AD41" s="124">
        <v>0.14990630855715179</v>
      </c>
    </row>
    <row r="42" spans="2:30" s="55" customFormat="1" ht="10.5" x14ac:dyDescent="0.25">
      <c r="B42" s="118"/>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row>
    <row r="43" spans="2:30" s="119" customFormat="1" ht="10.5" x14ac:dyDescent="0.35">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row>
    <row r="44" spans="2:30" s="54" customFormat="1" ht="13" x14ac:dyDescent="0.2">
      <c r="B44" s="126" t="s">
        <v>115</v>
      </c>
      <c r="C44" s="126"/>
      <c r="D44" s="126"/>
      <c r="E44" s="126"/>
      <c r="F44" s="126"/>
      <c r="G44" s="126"/>
      <c r="H44" s="126"/>
      <c r="I44" s="126"/>
      <c r="J44" s="126"/>
      <c r="K44" s="126"/>
      <c r="L44" s="126"/>
      <c r="M44" s="126"/>
      <c r="N44" s="126"/>
      <c r="O44" s="126"/>
      <c r="P44" s="126"/>
      <c r="Q44" s="126"/>
      <c r="R44" s="126"/>
      <c r="S44" s="126"/>
      <c r="T44" s="126"/>
      <c r="U44" s="126"/>
      <c r="V44" s="126"/>
      <c r="W44" s="126"/>
      <c r="X44" s="127"/>
      <c r="Y44" s="127"/>
      <c r="Z44" s="127"/>
      <c r="AA44" s="127"/>
      <c r="AB44" s="128"/>
      <c r="AC44" s="128"/>
      <c r="AD44" s="128"/>
    </row>
    <row r="45" spans="2:30" s="54" customFormat="1" ht="10.5" x14ac:dyDescent="0.25">
      <c r="B45" s="1" t="s">
        <v>28</v>
      </c>
      <c r="C45" s="2" t="s">
        <v>123</v>
      </c>
      <c r="D45" s="2" t="s">
        <v>110</v>
      </c>
      <c r="E45" s="2" t="s">
        <v>107</v>
      </c>
      <c r="F45" s="2" t="s">
        <v>106</v>
      </c>
      <c r="G45" s="2" t="s">
        <v>105</v>
      </c>
      <c r="H45" s="2" t="s">
        <v>104</v>
      </c>
      <c r="I45" s="2" t="s">
        <v>103</v>
      </c>
      <c r="J45" s="2" t="s">
        <v>102</v>
      </c>
      <c r="K45" s="2" t="s">
        <v>101</v>
      </c>
      <c r="L45" s="2" t="s">
        <v>100</v>
      </c>
      <c r="M45" s="2" t="s">
        <v>99</v>
      </c>
      <c r="N45" s="2" t="s">
        <v>98</v>
      </c>
      <c r="O45" s="2" t="s">
        <v>96</v>
      </c>
      <c r="P45" s="2" t="s">
        <v>65</v>
      </c>
      <c r="Q45" s="2" t="s">
        <v>64</v>
      </c>
      <c r="R45" s="2" t="s">
        <v>63</v>
      </c>
      <c r="S45" s="2" t="s">
        <v>62</v>
      </c>
      <c r="T45" s="2" t="s">
        <v>61</v>
      </c>
      <c r="U45" s="2" t="s">
        <v>60</v>
      </c>
      <c r="V45" s="2" t="s">
        <v>58</v>
      </c>
      <c r="W45" s="2" t="s">
        <v>57</v>
      </c>
      <c r="X45" s="2" t="s">
        <v>55</v>
      </c>
      <c r="Y45" s="2" t="s">
        <v>52</v>
      </c>
      <c r="Z45" s="2" t="s">
        <v>27</v>
      </c>
      <c r="AA45" s="2" t="s">
        <v>26</v>
      </c>
      <c r="AB45" s="2" t="s">
        <v>25</v>
      </c>
      <c r="AC45" s="2" t="s">
        <v>24</v>
      </c>
      <c r="AD45" s="2" t="s">
        <v>23</v>
      </c>
    </row>
    <row r="46" spans="2:30" s="54" customFormat="1" ht="10" x14ac:dyDescent="0.2">
      <c r="B46" s="127" t="s">
        <v>109</v>
      </c>
      <c r="C46" s="129">
        <v>955</v>
      </c>
      <c r="D46" s="129">
        <v>595</v>
      </c>
      <c r="E46" s="129">
        <v>856</v>
      </c>
      <c r="F46" s="129">
        <v>979</v>
      </c>
      <c r="G46" s="130">
        <v>795.351</v>
      </c>
      <c r="H46" s="127">
        <v>584</v>
      </c>
      <c r="I46" s="127">
        <v>749</v>
      </c>
      <c r="J46" s="127">
        <v>377</v>
      </c>
      <c r="K46" s="128">
        <v>466</v>
      </c>
      <c r="L46" s="128">
        <v>315</v>
      </c>
      <c r="M46" s="128">
        <v>658</v>
      </c>
      <c r="N46" s="128">
        <v>974</v>
      </c>
      <c r="O46" s="127">
        <v>694</v>
      </c>
      <c r="P46" s="127">
        <v>386</v>
      </c>
      <c r="Q46" s="127">
        <v>757</v>
      </c>
      <c r="R46" s="127">
        <v>973</v>
      </c>
      <c r="S46" s="127">
        <v>689</v>
      </c>
      <c r="T46" s="127">
        <v>216</v>
      </c>
      <c r="U46" s="127">
        <v>665</v>
      </c>
      <c r="V46" s="127">
        <v>667</v>
      </c>
      <c r="W46" s="127">
        <v>436</v>
      </c>
      <c r="X46" s="127">
        <v>191</v>
      </c>
      <c r="Y46" s="127">
        <v>443</v>
      </c>
      <c r="Z46" s="127">
        <v>590</v>
      </c>
      <c r="AA46" s="127">
        <v>473</v>
      </c>
      <c r="AB46" s="127">
        <v>255</v>
      </c>
      <c r="AC46" s="127">
        <v>441</v>
      </c>
      <c r="AD46" s="127">
        <v>536</v>
      </c>
    </row>
    <row r="47" spans="2:30" s="131" customFormat="1" ht="10" x14ac:dyDescent="0.2">
      <c r="B47" s="136" t="s">
        <v>33</v>
      </c>
      <c r="C47" s="132">
        <v>159</v>
      </c>
      <c r="D47" s="132">
        <v>37.4</v>
      </c>
      <c r="E47" s="132">
        <v>23</v>
      </c>
      <c r="F47" s="132">
        <v>58</v>
      </c>
      <c r="G47" s="132">
        <v>5.2830000000000004</v>
      </c>
      <c r="H47" s="132">
        <v>-48</v>
      </c>
      <c r="I47" s="132">
        <v>14</v>
      </c>
      <c r="J47" s="132">
        <v>61</v>
      </c>
      <c r="K47" s="132">
        <v>32</v>
      </c>
      <c r="L47" s="132">
        <v>60</v>
      </c>
      <c r="M47" s="132">
        <v>37</v>
      </c>
      <c r="N47" s="132" t="s">
        <v>34</v>
      </c>
      <c r="O47" s="132" t="s">
        <v>34</v>
      </c>
      <c r="P47" s="132">
        <v>92</v>
      </c>
      <c r="Q47" s="132" t="s">
        <v>34</v>
      </c>
      <c r="R47" s="132" t="s">
        <v>34</v>
      </c>
      <c r="S47" s="132" t="s">
        <v>34</v>
      </c>
      <c r="T47" s="132">
        <v>119</v>
      </c>
      <c r="U47" s="132">
        <v>-166</v>
      </c>
      <c r="V47" s="132" t="s">
        <v>34</v>
      </c>
      <c r="W47" s="132" t="s">
        <v>34</v>
      </c>
      <c r="X47" s="132">
        <v>37</v>
      </c>
      <c r="Y47" s="132">
        <v>0</v>
      </c>
      <c r="Z47" s="132">
        <v>11</v>
      </c>
      <c r="AA47" s="132" t="s">
        <v>34</v>
      </c>
      <c r="AB47" s="132">
        <v>17</v>
      </c>
      <c r="AC47" s="132">
        <v>-5</v>
      </c>
      <c r="AD47" s="132">
        <v>21</v>
      </c>
    </row>
    <row r="48" spans="2:30" s="54" customFormat="1" ht="10.5" x14ac:dyDescent="0.2">
      <c r="B48" s="118" t="s">
        <v>118</v>
      </c>
      <c r="C48" s="133">
        <v>1114</v>
      </c>
      <c r="D48" s="133">
        <v>632.4</v>
      </c>
      <c r="E48" s="133">
        <v>879</v>
      </c>
      <c r="F48" s="133">
        <v>1037</v>
      </c>
      <c r="G48" s="133">
        <v>800.63400000000001</v>
      </c>
      <c r="H48" s="133">
        <v>536</v>
      </c>
      <c r="I48" s="133">
        <v>763</v>
      </c>
      <c r="J48" s="133">
        <v>438</v>
      </c>
      <c r="K48" s="133">
        <v>498</v>
      </c>
      <c r="L48" s="133">
        <v>375</v>
      </c>
      <c r="M48" s="133">
        <v>695</v>
      </c>
      <c r="N48" s="133">
        <v>974</v>
      </c>
      <c r="O48" s="134">
        <v>694</v>
      </c>
      <c r="P48" s="134">
        <v>478</v>
      </c>
      <c r="Q48" s="134">
        <v>757</v>
      </c>
      <c r="R48" s="134">
        <v>973</v>
      </c>
      <c r="S48" s="134">
        <v>689</v>
      </c>
      <c r="T48" s="134">
        <v>335</v>
      </c>
      <c r="U48" s="134">
        <v>499</v>
      </c>
      <c r="V48" s="134">
        <v>667</v>
      </c>
      <c r="W48" s="134">
        <v>436</v>
      </c>
      <c r="X48" s="134">
        <v>228</v>
      </c>
      <c r="Y48" s="134">
        <v>443</v>
      </c>
      <c r="Z48" s="134">
        <v>601</v>
      </c>
      <c r="AA48" s="134">
        <v>473</v>
      </c>
      <c r="AB48" s="134">
        <v>272</v>
      </c>
      <c r="AC48" s="134">
        <v>436</v>
      </c>
      <c r="AD48" s="134">
        <v>557</v>
      </c>
    </row>
    <row r="49" spans="2:30" s="119" customFormat="1" ht="10.5" x14ac:dyDescent="0.35">
      <c r="B49" s="118"/>
      <c r="C49" s="118"/>
      <c r="D49" s="118"/>
      <c r="E49" s="118"/>
      <c r="F49" s="135"/>
      <c r="G49" s="118"/>
      <c r="H49" s="118"/>
      <c r="I49" s="118"/>
      <c r="J49" s="118"/>
      <c r="K49" s="118"/>
      <c r="L49" s="135"/>
      <c r="M49" s="118"/>
      <c r="N49" s="118"/>
      <c r="O49" s="118"/>
      <c r="P49" s="118"/>
      <c r="Q49" s="118"/>
      <c r="R49" s="118"/>
      <c r="S49" s="118"/>
      <c r="T49" s="118"/>
      <c r="U49" s="118"/>
      <c r="V49" s="118"/>
      <c r="W49" s="118"/>
      <c r="X49" s="118"/>
      <c r="Y49" s="118"/>
      <c r="Z49" s="118"/>
      <c r="AA49" s="118"/>
      <c r="AB49" s="118"/>
      <c r="AC49" s="118"/>
      <c r="AD49" s="118"/>
    </row>
    <row r="50" spans="2:30" s="122" customFormat="1" ht="10.5" x14ac:dyDescent="0.25">
      <c r="B50" s="121" t="s">
        <v>119</v>
      </c>
      <c r="C50" s="124">
        <v>0.14817770683692472</v>
      </c>
      <c r="D50" s="124">
        <v>0.11411042944785275</v>
      </c>
      <c r="E50" s="124">
        <v>0.15852119026149683</v>
      </c>
      <c r="F50" s="124">
        <v>0.18613580806005742</v>
      </c>
      <c r="G50" s="124">
        <v>0.16480732811856733</v>
      </c>
      <c r="H50" s="124">
        <v>0.12722525516259198</v>
      </c>
      <c r="I50" s="124">
        <v>0.17084639498432602</v>
      </c>
      <c r="J50" s="124">
        <v>0.13157104235506159</v>
      </c>
      <c r="K50" s="124">
        <v>0.11859966658728269</v>
      </c>
      <c r="L50" s="124">
        <v>9.5687675427404945E-2</v>
      </c>
      <c r="M50" s="124">
        <v>0.15092290988056462</v>
      </c>
      <c r="N50" s="124">
        <v>0.18277350347157065</v>
      </c>
      <c r="O50" s="124">
        <v>0.149247311827957</v>
      </c>
      <c r="P50" s="124">
        <v>0.11744471744471745</v>
      </c>
      <c r="Q50" s="124">
        <v>0.16818484781159743</v>
      </c>
      <c r="R50" s="124">
        <v>0.1849809885931559</v>
      </c>
      <c r="S50" s="124">
        <v>0.15511031067086897</v>
      </c>
      <c r="T50" s="124">
        <v>0.10301353013530136</v>
      </c>
      <c r="U50" s="124">
        <v>0.14680788467196235</v>
      </c>
      <c r="V50" s="124">
        <v>0.16890351987845023</v>
      </c>
      <c r="W50" s="124">
        <v>0.12663374963694451</v>
      </c>
      <c r="X50" s="124">
        <v>8.183776022972003E-2</v>
      </c>
      <c r="Y50" s="124">
        <v>0.14099299809038829</v>
      </c>
      <c r="Z50" s="124">
        <v>0.17364923432533949</v>
      </c>
      <c r="AA50" s="124">
        <v>0.1577192397465822</v>
      </c>
      <c r="AB50" s="124">
        <v>0.10780816488307571</v>
      </c>
      <c r="AC50" s="124">
        <v>0.15112651646447139</v>
      </c>
      <c r="AD50" s="124">
        <v>0.17395377888819488</v>
      </c>
    </row>
    <row r="51" spans="2:30" s="119" customFormat="1" ht="10.5" x14ac:dyDescent="0.35">
      <c r="B51" s="135"/>
      <c r="C51" s="118"/>
      <c r="D51" s="118"/>
      <c r="E51" s="135"/>
      <c r="F51" s="118"/>
      <c r="G51" s="118"/>
      <c r="H51" s="118"/>
      <c r="I51" s="118"/>
      <c r="J51" s="118"/>
      <c r="K51" s="118"/>
      <c r="L51" s="135"/>
      <c r="M51" s="118"/>
      <c r="N51" s="118"/>
      <c r="O51" s="118"/>
      <c r="P51" s="118"/>
      <c r="Q51" s="118"/>
      <c r="R51" s="118"/>
      <c r="S51" s="118"/>
      <c r="T51" s="118"/>
      <c r="U51" s="118"/>
      <c r="V51" s="118"/>
      <c r="W51" s="118"/>
      <c r="X51" s="118"/>
      <c r="Y51" s="118"/>
      <c r="Z51" s="118"/>
      <c r="AA51" s="118"/>
      <c r="AB51" s="118"/>
      <c r="AC51" s="118"/>
      <c r="AD51" s="118"/>
    </row>
    <row r="52" spans="2:30" s="18" customFormat="1" ht="10.5" x14ac:dyDescent="0.2">
      <c r="B52" s="19"/>
      <c r="C52" s="30"/>
      <c r="D52" s="30"/>
      <c r="E52" s="30"/>
      <c r="F52" s="30"/>
      <c r="G52" s="30"/>
      <c r="H52" s="30"/>
      <c r="I52" s="30"/>
      <c r="J52" s="30"/>
      <c r="K52" s="30"/>
      <c r="L52" s="30"/>
      <c r="M52" s="30"/>
      <c r="N52" s="30"/>
      <c r="O52" s="24"/>
      <c r="P52" s="24"/>
      <c r="Q52" s="24"/>
      <c r="R52" s="24"/>
      <c r="S52" s="24"/>
      <c r="T52" s="24"/>
      <c r="U52" s="24"/>
      <c r="V52" s="24"/>
      <c r="W52" s="24"/>
      <c r="X52" s="24"/>
      <c r="Y52" s="24"/>
      <c r="Z52" s="24"/>
      <c r="AA52" s="24"/>
      <c r="AB52" s="24"/>
      <c r="AC52" s="24"/>
      <c r="AD52" s="24"/>
    </row>
    <row r="53" spans="2:30" s="13" customFormat="1" ht="13" x14ac:dyDescent="0.35">
      <c r="B53" s="14" t="s">
        <v>54</v>
      </c>
      <c r="C53" s="14"/>
      <c r="D53" s="14"/>
      <c r="E53" s="14"/>
      <c r="F53" s="14"/>
      <c r="G53" s="14"/>
      <c r="H53" s="14"/>
      <c r="I53" s="14"/>
      <c r="J53" s="14"/>
      <c r="K53" s="14"/>
      <c r="L53" s="14"/>
      <c r="M53" s="14"/>
      <c r="N53" s="14"/>
      <c r="O53" s="14"/>
      <c r="P53" s="14"/>
      <c r="Q53" s="14"/>
      <c r="R53" s="14"/>
      <c r="S53" s="14"/>
      <c r="T53" s="14"/>
      <c r="U53" s="14"/>
      <c r="V53" s="14"/>
    </row>
    <row r="54" spans="2:30" s="13" customFormat="1" ht="10.5" x14ac:dyDescent="0.25">
      <c r="B54" s="1" t="s">
        <v>28</v>
      </c>
      <c r="C54" s="2" t="s">
        <v>123</v>
      </c>
      <c r="D54" s="2" t="s">
        <v>110</v>
      </c>
      <c r="E54" s="2" t="s">
        <v>107</v>
      </c>
      <c r="F54" s="2" t="s">
        <v>106</v>
      </c>
      <c r="G54" s="2" t="s">
        <v>105</v>
      </c>
      <c r="H54" s="2" t="s">
        <v>104</v>
      </c>
      <c r="I54" s="2" t="s">
        <v>103</v>
      </c>
      <c r="J54" s="2" t="s">
        <v>102</v>
      </c>
      <c r="K54" s="2" t="s">
        <v>101</v>
      </c>
      <c r="L54" s="2" t="s">
        <v>100</v>
      </c>
      <c r="M54" s="2" t="s">
        <v>99</v>
      </c>
      <c r="N54" s="2" t="s">
        <v>98</v>
      </c>
      <c r="O54" s="2" t="s">
        <v>96</v>
      </c>
      <c r="P54" s="2" t="s">
        <v>65</v>
      </c>
      <c r="Q54" s="2" t="s">
        <v>64</v>
      </c>
      <c r="R54" s="2" t="s">
        <v>63</v>
      </c>
      <c r="S54" s="2" t="s">
        <v>62</v>
      </c>
      <c r="T54" s="2" t="s">
        <v>61</v>
      </c>
      <c r="U54" s="2" t="s">
        <v>60</v>
      </c>
      <c r="V54" s="2" t="s">
        <v>58</v>
      </c>
      <c r="W54" s="2" t="s">
        <v>57</v>
      </c>
      <c r="X54" s="2" t="s">
        <v>55</v>
      </c>
      <c r="Y54" s="2" t="s">
        <v>52</v>
      </c>
      <c r="Z54" s="2" t="s">
        <v>27</v>
      </c>
      <c r="AA54" s="2" t="s">
        <v>26</v>
      </c>
      <c r="AB54" s="2" t="s">
        <v>25</v>
      </c>
      <c r="AC54" s="2" t="s">
        <v>24</v>
      </c>
      <c r="AD54" s="2" t="s">
        <v>23</v>
      </c>
    </row>
    <row r="55" spans="2:30" s="13" customFormat="1" ht="10.5" x14ac:dyDescent="0.35">
      <c r="B55" s="15" t="s">
        <v>14</v>
      </c>
      <c r="C55" s="15">
        <v>812</v>
      </c>
      <c r="D55" s="15">
        <v>470</v>
      </c>
      <c r="E55" s="105">
        <v>762</v>
      </c>
      <c r="F55" s="105">
        <v>898</v>
      </c>
      <c r="G55" s="105">
        <v>725.351</v>
      </c>
      <c r="H55" s="105">
        <v>514</v>
      </c>
      <c r="I55" s="105">
        <v>676</v>
      </c>
      <c r="J55" s="105">
        <v>300</v>
      </c>
      <c r="K55" s="105">
        <v>389</v>
      </c>
      <c r="L55" s="105">
        <v>238</v>
      </c>
      <c r="M55" s="105">
        <v>583</v>
      </c>
      <c r="N55" s="105">
        <v>900</v>
      </c>
      <c r="O55" s="105">
        <v>618</v>
      </c>
      <c r="P55" s="105">
        <v>328</v>
      </c>
      <c r="Q55" s="105">
        <v>702</v>
      </c>
      <c r="R55" s="105">
        <v>919</v>
      </c>
      <c r="S55" s="105">
        <v>638</v>
      </c>
      <c r="T55" s="52">
        <v>191</v>
      </c>
      <c r="U55" s="15">
        <v>648</v>
      </c>
      <c r="V55" s="15">
        <v>650</v>
      </c>
      <c r="W55" s="15">
        <v>418</v>
      </c>
      <c r="X55" s="15">
        <v>173</v>
      </c>
      <c r="Y55" s="15">
        <v>426</v>
      </c>
      <c r="Z55" s="15">
        <v>573</v>
      </c>
      <c r="AA55" s="15">
        <v>400</v>
      </c>
      <c r="AB55" s="16">
        <v>183</v>
      </c>
      <c r="AC55" s="16">
        <v>367</v>
      </c>
      <c r="AD55" s="16">
        <v>463</v>
      </c>
    </row>
    <row r="56" spans="2:30" s="18" customFormat="1" ht="10" x14ac:dyDescent="0.2">
      <c r="B56" s="15" t="s">
        <v>33</v>
      </c>
      <c r="C56" s="105">
        <v>159</v>
      </c>
      <c r="D56" s="105">
        <v>37.4</v>
      </c>
      <c r="E56" s="105">
        <v>23</v>
      </c>
      <c r="F56" s="105">
        <v>58</v>
      </c>
      <c r="G56" s="105">
        <v>5.2830000000000004</v>
      </c>
      <c r="H56" s="105">
        <v>-48</v>
      </c>
      <c r="I56" s="105">
        <v>14</v>
      </c>
      <c r="J56" s="105">
        <v>61</v>
      </c>
      <c r="K56" s="105">
        <v>32</v>
      </c>
      <c r="L56" s="105">
        <v>60</v>
      </c>
      <c r="M56" s="105">
        <v>37</v>
      </c>
      <c r="N56" s="149" t="s">
        <v>34</v>
      </c>
      <c r="O56" s="149" t="s">
        <v>34</v>
      </c>
      <c r="P56" s="149">
        <v>92</v>
      </c>
      <c r="Q56" s="149" t="s">
        <v>34</v>
      </c>
      <c r="R56" s="149" t="s">
        <v>34</v>
      </c>
      <c r="S56" s="149" t="s">
        <v>34</v>
      </c>
      <c r="T56" s="48">
        <v>119</v>
      </c>
      <c r="U56" s="48">
        <v>-166</v>
      </c>
      <c r="V56" s="48" t="s">
        <v>34</v>
      </c>
      <c r="W56" s="48" t="s">
        <v>34</v>
      </c>
      <c r="X56" s="17">
        <v>37</v>
      </c>
      <c r="Y56" s="17">
        <v>0</v>
      </c>
      <c r="Z56" s="17">
        <v>11</v>
      </c>
      <c r="AA56" s="17" t="s">
        <v>34</v>
      </c>
      <c r="AB56" s="16">
        <v>17</v>
      </c>
      <c r="AC56" s="16">
        <v>-5</v>
      </c>
      <c r="AD56" s="16">
        <v>21</v>
      </c>
    </row>
    <row r="57" spans="2:30" s="20" customFormat="1" ht="10.5" x14ac:dyDescent="0.35">
      <c r="B57" s="19" t="s">
        <v>54</v>
      </c>
      <c r="C57" s="107">
        <v>971</v>
      </c>
      <c r="D57" s="107">
        <v>507.4</v>
      </c>
      <c r="E57" s="107">
        <v>785</v>
      </c>
      <c r="F57" s="107">
        <v>955</v>
      </c>
      <c r="G57" s="107">
        <v>730.63400000000001</v>
      </c>
      <c r="H57" s="19">
        <v>466</v>
      </c>
      <c r="I57" s="19">
        <v>690</v>
      </c>
      <c r="J57" s="19">
        <v>361</v>
      </c>
      <c r="K57" s="19">
        <v>421</v>
      </c>
      <c r="L57" s="19">
        <v>298</v>
      </c>
      <c r="M57" s="19">
        <v>619</v>
      </c>
      <c r="N57" s="19">
        <v>900</v>
      </c>
      <c r="O57" s="19">
        <v>618</v>
      </c>
      <c r="P57" s="19">
        <v>420</v>
      </c>
      <c r="Q57" s="19">
        <v>702</v>
      </c>
      <c r="R57" s="19">
        <v>919</v>
      </c>
      <c r="S57" s="19">
        <v>638</v>
      </c>
      <c r="T57" s="19">
        <v>310</v>
      </c>
      <c r="U57" s="19">
        <v>482</v>
      </c>
      <c r="V57" s="19">
        <v>650</v>
      </c>
      <c r="W57" s="19">
        <v>418</v>
      </c>
      <c r="X57" s="19">
        <v>210</v>
      </c>
      <c r="Y57" s="19">
        <v>426</v>
      </c>
      <c r="Z57" s="19">
        <v>584</v>
      </c>
      <c r="AA57" s="19">
        <v>400</v>
      </c>
      <c r="AB57" s="19">
        <v>200</v>
      </c>
      <c r="AC57" s="19">
        <v>362</v>
      </c>
      <c r="AD57" s="19">
        <v>484</v>
      </c>
    </row>
    <row r="58" spans="2:30" s="20" customFormat="1" ht="10.5" x14ac:dyDescent="0.35">
      <c r="B58" s="19"/>
      <c r="C58" s="107"/>
      <c r="D58" s="107"/>
      <c r="E58" s="107"/>
      <c r="F58" s="107"/>
      <c r="G58" s="107"/>
      <c r="H58" s="19"/>
      <c r="I58" s="19"/>
      <c r="J58" s="19"/>
      <c r="K58" s="19"/>
      <c r="L58" s="19"/>
      <c r="M58" s="19"/>
      <c r="N58" s="19"/>
      <c r="O58" s="19"/>
      <c r="P58" s="19"/>
      <c r="Q58" s="19"/>
      <c r="R58" s="19"/>
      <c r="S58" s="19"/>
      <c r="T58" s="19"/>
      <c r="U58" s="19"/>
      <c r="V58" s="19"/>
      <c r="W58" s="19"/>
      <c r="X58" s="19"/>
      <c r="Y58" s="19"/>
      <c r="Z58" s="19"/>
      <c r="AA58" s="19"/>
      <c r="AB58" s="19"/>
      <c r="AC58" s="19"/>
      <c r="AD58" s="19"/>
    </row>
    <row r="59" spans="2:30" s="20" customFormat="1" ht="10.5" x14ac:dyDescent="0.35">
      <c r="B59" s="19" t="s">
        <v>122</v>
      </c>
      <c r="C59" s="75">
        <v>0.12915669060920457</v>
      </c>
      <c r="D59" s="75">
        <v>9.1555395164200651E-2</v>
      </c>
      <c r="E59" s="75">
        <v>0.14156898106402163</v>
      </c>
      <c r="F59" s="75">
        <v>0.17141725814595452</v>
      </c>
      <c r="G59" s="75">
        <v>0.15039810621655003</v>
      </c>
      <c r="H59" s="75">
        <v>0.11061001661523855</v>
      </c>
      <c r="I59" s="75">
        <v>0.15450067174205107</v>
      </c>
      <c r="J59" s="75">
        <v>0.10844097326524482</v>
      </c>
      <c r="K59" s="75">
        <v>0.10026196713503215</v>
      </c>
      <c r="L59" s="75">
        <v>7.6039806072977806E-2</v>
      </c>
      <c r="M59" s="75">
        <v>0.13441910966340934</v>
      </c>
      <c r="N59" s="75">
        <v>0.1688872208669544</v>
      </c>
      <c r="O59" s="75">
        <v>0.13290322580645161</v>
      </c>
      <c r="P59" s="75">
        <v>0.10319410319410319</v>
      </c>
      <c r="Q59" s="75">
        <v>0.15596534103532547</v>
      </c>
      <c r="R59" s="75">
        <v>0.17471482889733841</v>
      </c>
      <c r="S59" s="75">
        <v>0.14362899594777129</v>
      </c>
      <c r="T59" s="75">
        <v>9.5325953259532595E-2</v>
      </c>
      <c r="U59" s="75">
        <v>0.14180641365107385</v>
      </c>
      <c r="V59" s="75">
        <v>0.16459863256520638</v>
      </c>
      <c r="W59" s="75">
        <v>0.12140575079872204</v>
      </c>
      <c r="X59" s="75">
        <v>7.5376884422110546E-2</v>
      </c>
      <c r="Y59" s="75">
        <v>0.13558243157224698</v>
      </c>
      <c r="Z59" s="75">
        <v>0.16873735914475585</v>
      </c>
      <c r="AA59" s="75">
        <v>0.13337779259753252</v>
      </c>
      <c r="AB59" s="75">
        <v>7.9270709472849782E-2</v>
      </c>
      <c r="AC59" s="75">
        <v>0.12547660311958406</v>
      </c>
      <c r="AD59" s="75">
        <v>0.15115552779512806</v>
      </c>
    </row>
    <row r="60" spans="2:30" s="18" customFormat="1" ht="10" x14ac:dyDescent="0.2">
      <c r="B60" s="15"/>
      <c r="C60" s="15"/>
      <c r="D60" s="15"/>
      <c r="E60" s="15"/>
      <c r="F60" s="15"/>
      <c r="G60" s="15"/>
      <c r="H60" s="15"/>
      <c r="I60" s="15"/>
      <c r="J60" s="15"/>
      <c r="K60" s="15"/>
      <c r="L60" s="15"/>
      <c r="M60" s="15"/>
      <c r="N60" s="15"/>
      <c r="O60" s="15"/>
      <c r="P60" s="15"/>
      <c r="Q60" s="15"/>
      <c r="R60" s="15"/>
      <c r="S60" s="15"/>
      <c r="T60" s="15"/>
      <c r="U60" s="15"/>
      <c r="V60" s="15"/>
      <c r="W60" s="15"/>
      <c r="X60" s="17"/>
      <c r="Y60" s="17"/>
      <c r="Z60" s="17"/>
      <c r="AA60" s="17"/>
      <c r="AB60" s="17"/>
      <c r="AC60" s="17"/>
      <c r="AD60" s="17"/>
    </row>
    <row r="61" spans="2:30" s="18" customFormat="1" ht="10" x14ac:dyDescent="0.2">
      <c r="B61" s="15"/>
      <c r="C61" s="15"/>
      <c r="D61" s="15"/>
      <c r="E61" s="15"/>
      <c r="F61" s="15"/>
      <c r="G61" s="15"/>
      <c r="H61" s="15"/>
      <c r="I61" s="15"/>
      <c r="J61" s="15"/>
      <c r="K61" s="15"/>
      <c r="L61" s="15"/>
      <c r="M61" s="15"/>
      <c r="N61" s="15"/>
      <c r="O61" s="15"/>
      <c r="P61" s="15"/>
      <c r="Q61" s="15"/>
      <c r="R61" s="15"/>
      <c r="S61" s="15"/>
      <c r="T61" s="15"/>
      <c r="U61" s="15"/>
      <c r="V61" s="15"/>
      <c r="W61" s="15"/>
      <c r="X61" s="17"/>
      <c r="Y61" s="17"/>
      <c r="Z61" s="17"/>
      <c r="AA61" s="17"/>
      <c r="AB61" s="17"/>
      <c r="AC61" s="17"/>
      <c r="AD61" s="17"/>
    </row>
    <row r="62" spans="2:30" s="13" customFormat="1" ht="13" x14ac:dyDescent="0.35">
      <c r="B62" s="14" t="s">
        <v>127</v>
      </c>
      <c r="C62" s="14"/>
      <c r="D62" s="14"/>
      <c r="E62" s="14"/>
      <c r="F62" s="14"/>
      <c r="G62" s="14"/>
      <c r="H62" s="14"/>
      <c r="I62" s="14"/>
      <c r="J62" s="14"/>
      <c r="K62" s="14"/>
      <c r="L62" s="14"/>
      <c r="M62" s="14"/>
      <c r="N62" s="14"/>
      <c r="O62" s="14"/>
      <c r="P62" s="14"/>
      <c r="Q62" s="14"/>
      <c r="R62" s="14"/>
      <c r="S62" s="14"/>
      <c r="T62" s="14"/>
      <c r="U62" s="14"/>
      <c r="V62" s="14"/>
    </row>
    <row r="63" spans="2:30" s="13" customFormat="1" ht="10.5" x14ac:dyDescent="0.25">
      <c r="B63" s="1" t="s">
        <v>28</v>
      </c>
      <c r="C63" s="2" t="s">
        <v>123</v>
      </c>
      <c r="D63" s="2" t="s">
        <v>110</v>
      </c>
      <c r="E63" s="2" t="s">
        <v>107</v>
      </c>
      <c r="F63" s="2" t="s">
        <v>106</v>
      </c>
      <c r="G63" s="2" t="s">
        <v>105</v>
      </c>
      <c r="H63" s="2" t="s">
        <v>104</v>
      </c>
      <c r="I63" s="2" t="s">
        <v>103</v>
      </c>
      <c r="J63" s="2" t="s">
        <v>102</v>
      </c>
      <c r="K63" s="2" t="s">
        <v>101</v>
      </c>
      <c r="L63" s="2" t="s">
        <v>100</v>
      </c>
      <c r="M63" s="2" t="s">
        <v>99</v>
      </c>
      <c r="N63" s="2" t="s">
        <v>98</v>
      </c>
      <c r="O63" s="2" t="s">
        <v>96</v>
      </c>
      <c r="P63" s="2" t="s">
        <v>65</v>
      </c>
      <c r="Q63" s="2" t="s">
        <v>64</v>
      </c>
      <c r="R63" s="2" t="s">
        <v>63</v>
      </c>
      <c r="S63" s="2" t="s">
        <v>62</v>
      </c>
      <c r="T63" s="2" t="s">
        <v>61</v>
      </c>
      <c r="U63" s="2" t="s">
        <v>60</v>
      </c>
      <c r="V63" s="2" t="s">
        <v>58</v>
      </c>
      <c r="W63" s="2" t="s">
        <v>57</v>
      </c>
      <c r="X63" s="2" t="s">
        <v>55</v>
      </c>
      <c r="Y63" s="2" t="s">
        <v>52</v>
      </c>
      <c r="Z63" s="2" t="s">
        <v>27</v>
      </c>
      <c r="AA63" s="2" t="s">
        <v>26</v>
      </c>
      <c r="AB63" s="2" t="s">
        <v>25</v>
      </c>
      <c r="AC63" s="2" t="s">
        <v>24</v>
      </c>
      <c r="AD63" s="2" t="s">
        <v>23</v>
      </c>
    </row>
    <row r="64" spans="2:30" s="13" customFormat="1" ht="16" customHeight="1" x14ac:dyDescent="0.35">
      <c r="B64" s="161" t="s">
        <v>128</v>
      </c>
      <c r="C64" s="161">
        <v>685</v>
      </c>
      <c r="D64" s="161">
        <v>283</v>
      </c>
      <c r="E64" s="162">
        <v>659</v>
      </c>
      <c r="F64" s="162">
        <v>738</v>
      </c>
      <c r="G64" s="162">
        <v>677</v>
      </c>
      <c r="H64" s="162">
        <v>365</v>
      </c>
      <c r="I64" s="162">
        <v>523</v>
      </c>
      <c r="J64" s="162">
        <v>169</v>
      </c>
      <c r="K64" s="162">
        <v>291</v>
      </c>
      <c r="L64" s="162">
        <v>77</v>
      </c>
      <c r="M64" s="162">
        <v>500</v>
      </c>
      <c r="N64" s="162">
        <v>761</v>
      </c>
      <c r="O64" s="162">
        <v>491</v>
      </c>
      <c r="P64" s="162"/>
      <c r="Q64" s="162"/>
      <c r="R64" s="162"/>
      <c r="S64" s="162"/>
      <c r="T64" s="161"/>
      <c r="U64" s="161"/>
      <c r="V64" s="161"/>
      <c r="W64" s="161"/>
      <c r="X64" s="161"/>
      <c r="Y64" s="161"/>
      <c r="Z64" s="161"/>
      <c r="AA64" s="161"/>
      <c r="AB64" s="163"/>
      <c r="AC64" s="163"/>
      <c r="AD64" s="163"/>
    </row>
    <row r="65" spans="2:30" s="20" customFormat="1" ht="14" customHeight="1" x14ac:dyDescent="0.35">
      <c r="B65" s="97" t="s">
        <v>131</v>
      </c>
      <c r="C65" s="154">
        <v>143</v>
      </c>
      <c r="D65" s="154">
        <v>125</v>
      </c>
      <c r="E65" s="154">
        <v>94</v>
      </c>
      <c r="F65" s="154">
        <v>81</v>
      </c>
      <c r="G65" s="154">
        <v>70</v>
      </c>
      <c r="H65" s="154">
        <v>70</v>
      </c>
      <c r="I65" s="154">
        <v>73</v>
      </c>
      <c r="J65" s="154">
        <v>76</v>
      </c>
      <c r="K65" s="154">
        <v>77</v>
      </c>
      <c r="L65" s="154">
        <v>77</v>
      </c>
      <c r="M65" s="154">
        <v>75</v>
      </c>
      <c r="N65" s="154">
        <v>74</v>
      </c>
      <c r="O65" s="154">
        <v>76</v>
      </c>
      <c r="P65" s="154"/>
      <c r="Q65" s="154"/>
      <c r="R65" s="154"/>
      <c r="S65" s="154"/>
      <c r="T65" s="154"/>
      <c r="U65" s="154"/>
      <c r="V65" s="154"/>
      <c r="W65" s="154"/>
      <c r="X65" s="154"/>
      <c r="Y65" s="154"/>
      <c r="Z65" s="154"/>
      <c r="AA65" s="154"/>
      <c r="AB65" s="154"/>
      <c r="AC65" s="154"/>
      <c r="AD65" s="154"/>
    </row>
    <row r="66" spans="2:30" s="20" customFormat="1" ht="9.5" customHeight="1" x14ac:dyDescent="0.35">
      <c r="B66" s="97" t="s">
        <v>132</v>
      </c>
      <c r="C66" s="155">
        <v>159</v>
      </c>
      <c r="D66" s="155">
        <v>37.4</v>
      </c>
      <c r="E66" s="155">
        <v>23</v>
      </c>
      <c r="F66" s="155">
        <v>58</v>
      </c>
      <c r="G66" s="155">
        <v>5.2830000000000004</v>
      </c>
      <c r="H66" s="155">
        <v>-48</v>
      </c>
      <c r="I66" s="155">
        <v>14</v>
      </c>
      <c r="J66" s="155">
        <v>61</v>
      </c>
      <c r="K66" s="155">
        <v>32</v>
      </c>
      <c r="L66" s="155">
        <v>60</v>
      </c>
      <c r="M66" s="155">
        <v>37</v>
      </c>
      <c r="N66" s="155" t="s">
        <v>34</v>
      </c>
      <c r="O66" s="155" t="s">
        <v>34</v>
      </c>
      <c r="P66" s="155"/>
      <c r="Q66" s="155"/>
      <c r="R66" s="155"/>
      <c r="S66" s="155"/>
      <c r="T66" s="155"/>
      <c r="U66" s="155"/>
      <c r="V66" s="155"/>
      <c r="W66" s="155"/>
      <c r="X66" s="155"/>
      <c r="Y66" s="155"/>
      <c r="Z66" s="155"/>
      <c r="AA66" s="155"/>
      <c r="AB66" s="155"/>
      <c r="AC66" s="155"/>
      <c r="AD66" s="155"/>
    </row>
    <row r="67" spans="2:30" s="20" customFormat="1" ht="9.5" customHeight="1" x14ac:dyDescent="0.35">
      <c r="B67" s="98" t="s">
        <v>129</v>
      </c>
      <c r="C67" s="157">
        <v>987</v>
      </c>
      <c r="D67" s="157">
        <v>445.4</v>
      </c>
      <c r="E67" s="157">
        <v>776</v>
      </c>
      <c r="F67" s="157">
        <v>877</v>
      </c>
      <c r="G67" s="157">
        <v>752.28300000000002</v>
      </c>
      <c r="H67" s="157">
        <v>387</v>
      </c>
      <c r="I67" s="157">
        <v>610</v>
      </c>
      <c r="J67" s="157">
        <v>306</v>
      </c>
      <c r="K67" s="157">
        <v>400</v>
      </c>
      <c r="L67" s="157">
        <v>214</v>
      </c>
      <c r="M67" s="157">
        <v>612</v>
      </c>
      <c r="N67" s="157">
        <v>835</v>
      </c>
      <c r="O67" s="157">
        <v>567</v>
      </c>
      <c r="P67" s="155"/>
      <c r="Q67" s="155"/>
      <c r="R67" s="155"/>
      <c r="S67" s="155"/>
      <c r="T67" s="155"/>
      <c r="U67" s="155"/>
      <c r="V67" s="155"/>
      <c r="W67" s="155"/>
      <c r="X67" s="155"/>
      <c r="Y67" s="155"/>
      <c r="Z67" s="155"/>
      <c r="AA67" s="155"/>
      <c r="AB67" s="155"/>
      <c r="AC67" s="155"/>
      <c r="AD67" s="155"/>
    </row>
    <row r="68" spans="2:30" s="20" customFormat="1" ht="9.5" customHeight="1" x14ac:dyDescent="0.35">
      <c r="B68" s="97"/>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row>
    <row r="69" spans="2:30" s="13" customFormat="1" ht="15" customHeight="1" x14ac:dyDescent="0.35">
      <c r="B69" s="98" t="s">
        <v>124</v>
      </c>
      <c r="C69" s="157">
        <v>-192</v>
      </c>
      <c r="D69" s="157">
        <v>-86</v>
      </c>
      <c r="E69" s="157">
        <v>-179</v>
      </c>
      <c r="F69" s="157">
        <v>-178</v>
      </c>
      <c r="G69" s="157">
        <v>-187</v>
      </c>
      <c r="H69" s="157">
        <v>-525</v>
      </c>
      <c r="I69" s="157">
        <v>-242</v>
      </c>
      <c r="J69" s="157">
        <v>-43</v>
      </c>
      <c r="K69" s="157">
        <v>-86</v>
      </c>
      <c r="L69" s="157">
        <v>-30</v>
      </c>
      <c r="M69" s="157">
        <v>-129</v>
      </c>
      <c r="N69" s="157">
        <v>-200</v>
      </c>
      <c r="O69" s="157">
        <v>-147</v>
      </c>
      <c r="P69" s="157"/>
      <c r="Q69" s="157"/>
      <c r="R69" s="157"/>
      <c r="S69" s="157"/>
      <c r="T69" s="157"/>
      <c r="U69" s="157"/>
      <c r="V69" s="157"/>
      <c r="W69" s="157"/>
      <c r="X69" s="157"/>
      <c r="Y69" s="157"/>
      <c r="Z69" s="157"/>
      <c r="AA69" s="157"/>
      <c r="AB69" s="157"/>
      <c r="AC69" s="157"/>
      <c r="AD69" s="157"/>
    </row>
    <row r="70" spans="2:30" s="20" customFormat="1" ht="9.5" customHeight="1" x14ac:dyDescent="0.35">
      <c r="B70" s="158" t="s">
        <v>125</v>
      </c>
      <c r="C70" s="20">
        <v>-69</v>
      </c>
      <c r="D70" s="20">
        <v>-45</v>
      </c>
      <c r="E70" s="20">
        <v>-31</v>
      </c>
      <c r="F70" s="20">
        <v>-34</v>
      </c>
      <c r="G70" s="20">
        <v>-19</v>
      </c>
      <c r="H70" s="20">
        <v>-4</v>
      </c>
      <c r="I70" s="20">
        <v>-24</v>
      </c>
      <c r="J70" s="20">
        <v>-37</v>
      </c>
      <c r="K70" s="20">
        <v>-32</v>
      </c>
      <c r="L70" s="20">
        <v>-38</v>
      </c>
      <c r="M70" s="20">
        <v>-33</v>
      </c>
      <c r="N70" s="20">
        <v>-22</v>
      </c>
      <c r="O70" s="20">
        <v>-23</v>
      </c>
      <c r="P70" s="78"/>
      <c r="Q70" s="78"/>
      <c r="R70" s="78"/>
      <c r="S70" s="78"/>
      <c r="T70" s="78"/>
      <c r="U70" s="78"/>
      <c r="V70" s="78"/>
      <c r="W70" s="78"/>
      <c r="X70" s="78"/>
      <c r="Y70" s="78"/>
      <c r="Z70" s="78"/>
      <c r="AA70" s="78"/>
      <c r="AB70" s="78"/>
      <c r="AC70" s="78"/>
      <c r="AD70" s="78"/>
    </row>
    <row r="71" spans="2:30" s="20" customFormat="1" ht="14.25" customHeight="1" x14ac:dyDescent="0.35">
      <c r="B71" s="156" t="s">
        <v>130</v>
      </c>
      <c r="C71" s="157">
        <v>726</v>
      </c>
      <c r="D71" s="157">
        <v>314.39999999999998</v>
      </c>
      <c r="E71" s="157">
        <v>566</v>
      </c>
      <c r="F71" s="157">
        <v>665</v>
      </c>
      <c r="G71" s="157">
        <v>546.28300000000002</v>
      </c>
      <c r="H71" s="157">
        <v>-142</v>
      </c>
      <c r="I71" s="157">
        <v>344</v>
      </c>
      <c r="J71" s="157">
        <v>226</v>
      </c>
      <c r="K71" s="157">
        <v>282</v>
      </c>
      <c r="L71" s="157">
        <v>146</v>
      </c>
      <c r="M71" s="157">
        <v>450</v>
      </c>
      <c r="N71" s="157">
        <v>613</v>
      </c>
      <c r="O71" s="157">
        <v>397</v>
      </c>
      <c r="P71" s="157"/>
      <c r="Q71" s="157"/>
      <c r="R71" s="157"/>
      <c r="S71" s="157"/>
      <c r="T71" s="157"/>
      <c r="U71" s="157"/>
      <c r="V71" s="157"/>
      <c r="W71" s="157"/>
      <c r="X71" s="157"/>
      <c r="Y71" s="157"/>
      <c r="Z71" s="157"/>
      <c r="AA71" s="157"/>
      <c r="AB71" s="157"/>
      <c r="AC71" s="157"/>
      <c r="AD71" s="157"/>
    </row>
    <row r="72" spans="2:30" s="18" customFormat="1" ht="10" x14ac:dyDescent="0.2">
      <c r="B72" s="15"/>
      <c r="C72" s="15"/>
      <c r="D72" s="15"/>
      <c r="E72" s="15"/>
      <c r="F72" s="15"/>
      <c r="G72" s="15"/>
      <c r="H72" s="15"/>
      <c r="I72" s="15"/>
      <c r="J72" s="15"/>
      <c r="K72" s="15"/>
      <c r="L72" s="15"/>
      <c r="M72" s="15"/>
      <c r="N72" s="15"/>
      <c r="O72" s="15"/>
      <c r="P72" s="15"/>
      <c r="Q72" s="15"/>
      <c r="R72" s="15"/>
      <c r="S72" s="15"/>
      <c r="T72" s="15"/>
      <c r="U72" s="15"/>
      <c r="V72" s="15"/>
      <c r="W72" s="15"/>
      <c r="X72" s="17"/>
      <c r="Y72" s="17"/>
      <c r="Z72" s="17"/>
      <c r="AA72" s="17"/>
      <c r="AB72" s="17"/>
      <c r="AC72" s="17"/>
      <c r="AD72" s="17"/>
    </row>
    <row r="73" spans="2:30" s="13" customFormat="1" ht="10.5" x14ac:dyDescent="0.35">
      <c r="J73" s="78"/>
      <c r="K73" s="78"/>
      <c r="L73" s="78"/>
      <c r="M73" s="78"/>
      <c r="N73" s="78"/>
      <c r="O73" s="78"/>
      <c r="P73" s="78"/>
      <c r="Q73" s="78"/>
      <c r="R73" s="78"/>
      <c r="S73" s="78"/>
      <c r="T73" s="78"/>
      <c r="U73" s="78"/>
      <c r="V73" s="78"/>
      <c r="W73" s="78"/>
      <c r="X73" s="78"/>
      <c r="Y73" s="78"/>
      <c r="Z73" s="78"/>
      <c r="AA73" s="78"/>
      <c r="AB73" s="78"/>
      <c r="AC73" s="78"/>
      <c r="AD73" s="78"/>
    </row>
    <row r="74" spans="2:30" s="18" customFormat="1" ht="13" x14ac:dyDescent="0.2">
      <c r="B74" s="25" t="s">
        <v>37</v>
      </c>
      <c r="C74" s="25"/>
      <c r="D74" s="25"/>
      <c r="E74" s="25"/>
      <c r="F74" s="25"/>
      <c r="G74" s="25"/>
      <c r="H74" s="25"/>
      <c r="I74" s="25"/>
      <c r="J74" s="25"/>
      <c r="K74" s="25"/>
      <c r="L74" s="25"/>
      <c r="M74" s="25"/>
      <c r="N74" s="25"/>
      <c r="O74" s="25"/>
      <c r="P74" s="25"/>
      <c r="Q74" s="25"/>
      <c r="R74" s="25"/>
      <c r="S74" s="25"/>
      <c r="T74" s="25"/>
      <c r="U74" s="25"/>
      <c r="V74" s="25"/>
      <c r="W74" s="25"/>
      <c r="X74" s="17"/>
      <c r="Y74" s="17"/>
      <c r="Z74" s="17"/>
      <c r="AA74" s="17"/>
      <c r="AB74" s="17"/>
      <c r="AC74" s="17"/>
      <c r="AD74" s="17"/>
    </row>
    <row r="75" spans="2:30" s="21" customFormat="1" ht="10.5" x14ac:dyDescent="0.25">
      <c r="B75" s="1" t="s">
        <v>28</v>
      </c>
      <c r="C75" s="2" t="s">
        <v>123</v>
      </c>
      <c r="D75" s="2" t="s">
        <v>110</v>
      </c>
      <c r="E75" s="2" t="s">
        <v>107</v>
      </c>
      <c r="F75" s="2" t="s">
        <v>106</v>
      </c>
      <c r="G75" s="2" t="s">
        <v>105</v>
      </c>
      <c r="H75" s="2" t="s">
        <v>104</v>
      </c>
      <c r="I75" s="2" t="s">
        <v>103</v>
      </c>
      <c r="J75" s="2" t="s">
        <v>102</v>
      </c>
      <c r="K75" s="2" t="s">
        <v>101</v>
      </c>
      <c r="L75" s="2" t="s">
        <v>100</v>
      </c>
      <c r="M75" s="2" t="s">
        <v>99</v>
      </c>
      <c r="N75" s="2" t="s">
        <v>98</v>
      </c>
      <c r="O75" s="2" t="s">
        <v>96</v>
      </c>
      <c r="P75" s="2" t="s">
        <v>65</v>
      </c>
      <c r="Q75" s="2" t="s">
        <v>64</v>
      </c>
      <c r="R75" s="2" t="s">
        <v>63</v>
      </c>
      <c r="S75" s="2" t="s">
        <v>62</v>
      </c>
      <c r="T75" s="2" t="s">
        <v>61</v>
      </c>
      <c r="U75" s="2" t="s">
        <v>60</v>
      </c>
      <c r="V75" s="2" t="s">
        <v>58</v>
      </c>
      <c r="W75" s="2" t="s">
        <v>57</v>
      </c>
      <c r="X75" s="2" t="s">
        <v>55</v>
      </c>
      <c r="Y75" s="2" t="s">
        <v>52</v>
      </c>
      <c r="Z75" s="2" t="s">
        <v>27</v>
      </c>
      <c r="AA75" s="2" t="s">
        <v>26</v>
      </c>
      <c r="AB75" s="2" t="s">
        <v>25</v>
      </c>
      <c r="AC75" s="2" t="s">
        <v>24</v>
      </c>
      <c r="AD75" s="2" t="s">
        <v>23</v>
      </c>
    </row>
    <row r="76" spans="2:30" s="28" customFormat="1" ht="10" x14ac:dyDescent="0.2">
      <c r="B76" s="26" t="s">
        <v>38</v>
      </c>
      <c r="C76" s="26">
        <v>8227</v>
      </c>
      <c r="D76" s="26">
        <v>6983</v>
      </c>
      <c r="E76" s="26">
        <v>5084</v>
      </c>
      <c r="F76" s="94">
        <v>4385</v>
      </c>
      <c r="G76" s="94">
        <v>3886</v>
      </c>
      <c r="H76" s="94">
        <v>3133</v>
      </c>
      <c r="I76" s="94">
        <v>2957</v>
      </c>
      <c r="J76" s="95">
        <v>3263</v>
      </c>
      <c r="K76" s="95">
        <v>3397</v>
      </c>
      <c r="L76" s="26">
        <v>2957</v>
      </c>
      <c r="M76" s="26">
        <v>3405</v>
      </c>
      <c r="N76" s="26">
        <v>3483</v>
      </c>
      <c r="O76" s="26">
        <v>3873</v>
      </c>
      <c r="P76" s="26">
        <v>3772</v>
      </c>
      <c r="Q76" s="26">
        <v>3628</v>
      </c>
      <c r="R76" s="26">
        <v>3707</v>
      </c>
      <c r="S76" s="26">
        <v>3701</v>
      </c>
      <c r="T76" s="26">
        <v>3350</v>
      </c>
      <c r="U76" s="26">
        <v>2704</v>
      </c>
      <c r="V76" s="26">
        <v>2697</v>
      </c>
      <c r="W76" s="26">
        <v>2785</v>
      </c>
      <c r="X76" s="27">
        <v>2637</v>
      </c>
      <c r="Y76" s="27">
        <v>2488</v>
      </c>
      <c r="Z76" s="27">
        <v>2452</v>
      </c>
      <c r="AA76" s="27">
        <v>2337</v>
      </c>
      <c r="AB76" s="27">
        <v>2199</v>
      </c>
      <c r="AC76" s="27">
        <v>2197</v>
      </c>
      <c r="AD76" s="27">
        <v>2189.5</v>
      </c>
    </row>
    <row r="77" spans="2:30" s="28" customFormat="1" ht="10" x14ac:dyDescent="0.2">
      <c r="B77" s="26" t="s">
        <v>39</v>
      </c>
      <c r="C77" s="26">
        <v>4098</v>
      </c>
      <c r="D77" s="26">
        <v>2686</v>
      </c>
      <c r="E77" s="26">
        <v>2637</v>
      </c>
      <c r="F77" s="94">
        <v>2836</v>
      </c>
      <c r="G77" s="94">
        <v>2681</v>
      </c>
      <c r="H77" s="94">
        <v>1839</v>
      </c>
      <c r="I77" s="94">
        <v>2204</v>
      </c>
      <c r="J77" s="95">
        <v>2154</v>
      </c>
      <c r="K77" s="95">
        <v>2307</v>
      </c>
      <c r="L77" s="26">
        <v>1695</v>
      </c>
      <c r="M77" s="26">
        <v>2182</v>
      </c>
      <c r="N77" s="26">
        <v>2576</v>
      </c>
      <c r="O77" s="26">
        <v>2459</v>
      </c>
      <c r="P77" s="26">
        <v>1705</v>
      </c>
      <c r="Q77" s="26">
        <v>2045</v>
      </c>
      <c r="R77" s="26">
        <v>2520</v>
      </c>
      <c r="S77" s="26">
        <v>2159</v>
      </c>
      <c r="T77" s="26">
        <v>1485</v>
      </c>
      <c r="U77" s="26">
        <v>1541</v>
      </c>
      <c r="V77" s="26">
        <v>1915</v>
      </c>
      <c r="W77" s="26">
        <v>1699</v>
      </c>
      <c r="X77" s="27">
        <v>1041</v>
      </c>
      <c r="Y77" s="27">
        <v>1411</v>
      </c>
      <c r="Z77" s="27">
        <v>1632</v>
      </c>
      <c r="AA77" s="27">
        <v>1382</v>
      </c>
      <c r="AB77" s="27">
        <v>906</v>
      </c>
      <c r="AC77" s="27">
        <v>1246</v>
      </c>
      <c r="AD77" s="27">
        <v>1404.5</v>
      </c>
    </row>
    <row r="78" spans="2:30" s="29" customFormat="1" ht="10" x14ac:dyDescent="0.2">
      <c r="B78" s="26" t="s">
        <v>40</v>
      </c>
      <c r="C78" s="26">
        <v>-3941</v>
      </c>
      <c r="D78" s="26">
        <v>-3193</v>
      </c>
      <c r="E78" s="26">
        <v>-2333</v>
      </c>
      <c r="F78" s="94">
        <v>-2551</v>
      </c>
      <c r="G78" s="94">
        <v>-2374</v>
      </c>
      <c r="H78" s="94">
        <v>-2019</v>
      </c>
      <c r="I78" s="94">
        <v>-1637</v>
      </c>
      <c r="J78" s="95">
        <v>-1588</v>
      </c>
      <c r="K78" s="95">
        <v>-1813</v>
      </c>
      <c r="L78" s="26">
        <v>-1414</v>
      </c>
      <c r="M78" s="26">
        <v>-1556</v>
      </c>
      <c r="N78" s="26">
        <v>-1652</v>
      </c>
      <c r="O78" s="26">
        <v>-1616</v>
      </c>
      <c r="P78" s="26">
        <v>-1491</v>
      </c>
      <c r="Q78" s="26">
        <v>-1356</v>
      </c>
      <c r="R78" s="26">
        <v>-1595</v>
      </c>
      <c r="S78" s="26">
        <v>-1562</v>
      </c>
      <c r="T78" s="26">
        <v>-1459</v>
      </c>
      <c r="U78" s="26">
        <v>-1187</v>
      </c>
      <c r="V78" s="26">
        <v>-1308</v>
      </c>
      <c r="W78" s="26">
        <v>-1244</v>
      </c>
      <c r="X78" s="29">
        <v>-1024</v>
      </c>
      <c r="Y78" s="29">
        <v>-1020</v>
      </c>
      <c r="Z78" s="29">
        <v>-1131</v>
      </c>
      <c r="AA78" s="29">
        <v>-1044</v>
      </c>
      <c r="AB78" s="29">
        <v>-1000</v>
      </c>
      <c r="AC78" s="29">
        <v>-835</v>
      </c>
      <c r="AD78" s="29">
        <v>-1009.6</v>
      </c>
    </row>
    <row r="79" spans="2:30" s="28" customFormat="1" ht="10.5" x14ac:dyDescent="0.2">
      <c r="B79" s="30" t="s">
        <v>41</v>
      </c>
      <c r="C79" s="30">
        <v>8384</v>
      </c>
      <c r="D79" s="30">
        <v>6475.4</v>
      </c>
      <c r="E79" s="30">
        <v>5388</v>
      </c>
      <c r="F79" s="30">
        <v>4670</v>
      </c>
      <c r="G79" s="30">
        <v>4193</v>
      </c>
      <c r="H79" s="30">
        <v>2952</v>
      </c>
      <c r="I79" s="30">
        <v>3524</v>
      </c>
      <c r="J79" s="30">
        <v>3829</v>
      </c>
      <c r="K79" s="30">
        <v>3890.4</v>
      </c>
      <c r="L79" s="30">
        <v>3238</v>
      </c>
      <c r="M79" s="30">
        <v>4031</v>
      </c>
      <c r="N79" s="30">
        <v>4408</v>
      </c>
      <c r="O79" s="30">
        <v>4716</v>
      </c>
      <c r="P79" s="30">
        <v>3986</v>
      </c>
      <c r="Q79" s="30">
        <v>4317</v>
      </c>
      <c r="R79" s="30">
        <v>4633</v>
      </c>
      <c r="S79" s="30">
        <v>4298</v>
      </c>
      <c r="T79" s="30">
        <v>3376</v>
      </c>
      <c r="U79" s="30">
        <v>3058</v>
      </c>
      <c r="V79" s="30">
        <v>3304</v>
      </c>
      <c r="W79" s="30">
        <v>3240</v>
      </c>
      <c r="X79" s="30">
        <v>2655</v>
      </c>
      <c r="Y79" s="30">
        <v>2879</v>
      </c>
      <c r="Z79" s="30">
        <v>2953</v>
      </c>
      <c r="AA79" s="30">
        <v>2675</v>
      </c>
      <c r="AB79" s="30">
        <v>2104</v>
      </c>
      <c r="AC79" s="30">
        <v>2607</v>
      </c>
      <c r="AD79" s="30">
        <v>2584.4</v>
      </c>
    </row>
    <row r="80" spans="2:30" s="21" customFormat="1" ht="10" x14ac:dyDescent="0.2"/>
    <row r="81" spans="2:30" s="21" customFormat="1" ht="10" x14ac:dyDescent="0.2"/>
    <row r="82" spans="2:30" s="21" customFormat="1" ht="13" x14ac:dyDescent="0.2">
      <c r="B82" s="25" t="s">
        <v>78</v>
      </c>
      <c r="C82" s="25"/>
      <c r="D82" s="25"/>
      <c r="E82" s="25"/>
      <c r="F82" s="25"/>
      <c r="G82" s="25"/>
      <c r="H82" s="25"/>
      <c r="I82" s="25"/>
    </row>
    <row r="83" spans="2:30" s="21" customFormat="1" ht="10.5" x14ac:dyDescent="0.25">
      <c r="B83" s="1" t="s">
        <v>28</v>
      </c>
      <c r="C83" s="2" t="s">
        <v>123</v>
      </c>
      <c r="D83" s="2" t="s">
        <v>110</v>
      </c>
      <c r="E83" s="2" t="s">
        <v>107</v>
      </c>
      <c r="F83" s="2" t="s">
        <v>106</v>
      </c>
      <c r="G83" s="2" t="s">
        <v>105</v>
      </c>
      <c r="H83" s="2" t="s">
        <v>104</v>
      </c>
      <c r="I83" s="2" t="s">
        <v>103</v>
      </c>
      <c r="J83" s="2" t="s">
        <v>102</v>
      </c>
      <c r="K83" s="2" t="s">
        <v>101</v>
      </c>
      <c r="L83" s="2" t="s">
        <v>100</v>
      </c>
      <c r="M83" s="2" t="s">
        <v>99</v>
      </c>
      <c r="N83" s="2" t="s">
        <v>98</v>
      </c>
      <c r="O83" s="2" t="s">
        <v>96</v>
      </c>
      <c r="P83" s="2" t="s">
        <v>65</v>
      </c>
      <c r="Q83" s="2" t="s">
        <v>64</v>
      </c>
      <c r="R83" s="2" t="s">
        <v>63</v>
      </c>
      <c r="S83" s="2" t="s">
        <v>62</v>
      </c>
      <c r="T83" s="2" t="s">
        <v>61</v>
      </c>
      <c r="U83" s="2" t="s">
        <v>60</v>
      </c>
      <c r="V83" s="2" t="s">
        <v>58</v>
      </c>
      <c r="W83" s="2" t="s">
        <v>57</v>
      </c>
      <c r="X83" s="2" t="s">
        <v>55</v>
      </c>
      <c r="Y83" s="2" t="s">
        <v>52</v>
      </c>
      <c r="Z83" s="2" t="s">
        <v>27</v>
      </c>
      <c r="AA83" s="2" t="s">
        <v>26</v>
      </c>
      <c r="AB83" s="2" t="s">
        <v>25</v>
      </c>
      <c r="AC83" s="2" t="s">
        <v>24</v>
      </c>
      <c r="AD83" s="2" t="s">
        <v>23</v>
      </c>
    </row>
    <row r="84" spans="2:30" s="21" customFormat="1" ht="13" customHeight="1" x14ac:dyDescent="0.2">
      <c r="B84" s="21" t="s">
        <v>80</v>
      </c>
      <c r="C84" s="96">
        <v>-418</v>
      </c>
      <c r="D84" s="96">
        <v>569</v>
      </c>
      <c r="E84" s="96">
        <v>347</v>
      </c>
      <c r="F84" s="96">
        <v>860</v>
      </c>
      <c r="G84" s="96">
        <v>-625</v>
      </c>
      <c r="H84" s="96">
        <v>681</v>
      </c>
      <c r="I84" s="96">
        <v>984</v>
      </c>
      <c r="J84" s="96">
        <v>302</v>
      </c>
      <c r="K84" s="96">
        <v>93</v>
      </c>
      <c r="L84" s="27">
        <v>926</v>
      </c>
      <c r="M84" s="27">
        <v>1277</v>
      </c>
      <c r="N84" s="27">
        <v>1316</v>
      </c>
      <c r="O84" s="27">
        <v>33</v>
      </c>
      <c r="P84" s="27">
        <v>920</v>
      </c>
      <c r="Q84" s="27">
        <v>922</v>
      </c>
      <c r="R84" s="27">
        <v>931</v>
      </c>
      <c r="S84" s="21">
        <v>-46</v>
      </c>
      <c r="T84" s="21">
        <v>589</v>
      </c>
      <c r="U84" s="21">
        <v>720</v>
      </c>
      <c r="V84" s="21">
        <v>597</v>
      </c>
      <c r="W84" s="21">
        <v>24</v>
      </c>
      <c r="X84" s="21">
        <v>404</v>
      </c>
      <c r="Y84" s="21">
        <v>569</v>
      </c>
      <c r="Z84" s="21">
        <v>515</v>
      </c>
      <c r="AA84" s="21">
        <v>-74</v>
      </c>
      <c r="AB84" s="21">
        <v>664</v>
      </c>
      <c r="AC84" s="21">
        <v>403</v>
      </c>
      <c r="AD84" s="21">
        <v>385</v>
      </c>
    </row>
    <row r="85" spans="2:30" s="21" customFormat="1" ht="10" x14ac:dyDescent="0.2">
      <c r="B85" s="73" t="s">
        <v>88</v>
      </c>
      <c r="C85" s="27">
        <v>-115</v>
      </c>
      <c r="D85" s="27">
        <v>-155</v>
      </c>
      <c r="E85" s="27">
        <v>-98</v>
      </c>
      <c r="F85" s="27">
        <v>-80</v>
      </c>
      <c r="G85" s="27">
        <v>-80.709999999999994</v>
      </c>
      <c r="H85" s="27">
        <v>-76</v>
      </c>
      <c r="I85" s="27">
        <v>-53</v>
      </c>
      <c r="J85" s="27">
        <v>-43</v>
      </c>
      <c r="K85" s="96">
        <v>-74</v>
      </c>
      <c r="L85" s="27">
        <v>-114</v>
      </c>
      <c r="M85" s="27">
        <v>-71</v>
      </c>
      <c r="N85" s="27">
        <v>-90</v>
      </c>
      <c r="O85" s="27">
        <v>-86</v>
      </c>
      <c r="P85" s="27">
        <v>-117</v>
      </c>
      <c r="Q85" s="27">
        <v>-100</v>
      </c>
      <c r="R85" s="27">
        <v>-127</v>
      </c>
      <c r="S85" s="21">
        <v>-78</v>
      </c>
      <c r="T85" s="21">
        <v>-88</v>
      </c>
      <c r="U85" s="21">
        <v>-84</v>
      </c>
      <c r="V85" s="21">
        <v>-71</v>
      </c>
      <c r="W85" s="21">
        <v>-63</v>
      </c>
      <c r="X85" s="21">
        <v>-68</v>
      </c>
      <c r="Y85" s="21">
        <v>-60</v>
      </c>
      <c r="Z85" s="21">
        <v>-44</v>
      </c>
      <c r="AA85" s="21">
        <v>-53</v>
      </c>
      <c r="AB85" s="21">
        <v>-52</v>
      </c>
      <c r="AC85" s="21">
        <v>-58</v>
      </c>
      <c r="AD85" s="21">
        <v>-74</v>
      </c>
    </row>
    <row r="86" spans="2:30" s="21" customFormat="1" ht="10" x14ac:dyDescent="0.2">
      <c r="B86" s="73" t="s">
        <v>89</v>
      </c>
      <c r="C86" s="109">
        <v>134</v>
      </c>
      <c r="D86" s="109">
        <v>132</v>
      </c>
      <c r="E86" s="109">
        <v>97</v>
      </c>
      <c r="F86" s="109">
        <v>95</v>
      </c>
      <c r="G86" s="109">
        <v>685.39</v>
      </c>
      <c r="H86" s="104">
        <v>119</v>
      </c>
      <c r="I86" s="103">
        <v>112</v>
      </c>
      <c r="J86" s="27">
        <v>51</v>
      </c>
      <c r="K86" s="96">
        <v>162</v>
      </c>
      <c r="L86" s="27">
        <v>106</v>
      </c>
      <c r="M86" s="27">
        <v>95</v>
      </c>
      <c r="N86" s="27">
        <v>191</v>
      </c>
      <c r="O86" s="27">
        <v>137</v>
      </c>
      <c r="P86" s="27">
        <v>56</v>
      </c>
      <c r="Q86" s="27">
        <v>21</v>
      </c>
      <c r="R86" s="27">
        <v>139</v>
      </c>
      <c r="S86" s="21">
        <v>97</v>
      </c>
      <c r="T86" s="21">
        <v>35</v>
      </c>
      <c r="U86" s="21">
        <v>31</v>
      </c>
      <c r="V86" s="21">
        <v>44</v>
      </c>
      <c r="W86" s="21">
        <v>-5</v>
      </c>
      <c r="X86" s="21">
        <v>16</v>
      </c>
      <c r="Y86" s="21">
        <v>26</v>
      </c>
      <c r="Z86" s="21">
        <v>40</v>
      </c>
      <c r="AA86" s="21">
        <v>25</v>
      </c>
      <c r="AB86" s="21">
        <v>11</v>
      </c>
      <c r="AC86" s="21">
        <v>43</v>
      </c>
      <c r="AD86" s="21">
        <v>31</v>
      </c>
    </row>
    <row r="87" spans="2:30" s="21" customFormat="1" ht="10.5" x14ac:dyDescent="0.25">
      <c r="B87" s="74" t="s">
        <v>79</v>
      </c>
      <c r="C87" s="71">
        <v>-399</v>
      </c>
      <c r="D87" s="71">
        <v>546</v>
      </c>
      <c r="E87" s="71">
        <v>346</v>
      </c>
      <c r="F87" s="71">
        <v>875</v>
      </c>
      <c r="G87" s="71">
        <v>-20.32000000000005</v>
      </c>
      <c r="H87" s="71">
        <v>724</v>
      </c>
      <c r="I87" s="71">
        <v>1043</v>
      </c>
      <c r="J87" s="71">
        <v>311</v>
      </c>
      <c r="K87" s="71">
        <v>181</v>
      </c>
      <c r="L87" s="71">
        <v>918</v>
      </c>
      <c r="M87" s="71">
        <v>1301</v>
      </c>
      <c r="N87" s="71">
        <v>1417</v>
      </c>
      <c r="O87" s="71">
        <v>84</v>
      </c>
      <c r="P87" s="71">
        <v>859</v>
      </c>
      <c r="Q87" s="71">
        <v>843</v>
      </c>
      <c r="R87" s="71">
        <v>943</v>
      </c>
      <c r="S87" s="71">
        <v>-27</v>
      </c>
      <c r="T87" s="71">
        <v>536</v>
      </c>
      <c r="U87" s="71">
        <v>667</v>
      </c>
      <c r="V87" s="71">
        <v>570</v>
      </c>
      <c r="W87" s="71">
        <v>-44</v>
      </c>
      <c r="X87" s="71">
        <v>352</v>
      </c>
      <c r="Y87" s="71">
        <v>535</v>
      </c>
      <c r="Z87" s="71">
        <v>511</v>
      </c>
      <c r="AA87" s="71">
        <v>-102</v>
      </c>
      <c r="AB87" s="71">
        <v>623</v>
      </c>
      <c r="AC87" s="71">
        <v>388</v>
      </c>
      <c r="AD87" s="71">
        <v>342</v>
      </c>
    </row>
    <row r="88" spans="2:30" s="21" customFormat="1" ht="10" x14ac:dyDescent="0.2">
      <c r="C88" s="96"/>
      <c r="D88" s="96"/>
      <c r="E88" s="96"/>
    </row>
    <row r="89" spans="2:30" s="21" customFormat="1" ht="10" x14ac:dyDescent="0.2"/>
    <row r="90" spans="2:30" s="21" customFormat="1" ht="13" x14ac:dyDescent="0.2">
      <c r="B90" s="23" t="s">
        <v>48</v>
      </c>
      <c r="C90" s="23"/>
      <c r="D90" s="23"/>
      <c r="E90" s="23"/>
      <c r="F90" s="23"/>
      <c r="G90" s="23"/>
      <c r="H90" s="23"/>
      <c r="I90" s="23"/>
      <c r="J90" s="25"/>
      <c r="K90" s="25"/>
      <c r="L90" s="25"/>
      <c r="M90" s="25"/>
      <c r="N90" s="25"/>
      <c r="O90" s="25"/>
      <c r="P90" s="25"/>
      <c r="Q90" s="25"/>
      <c r="R90" s="25"/>
      <c r="S90" s="25"/>
      <c r="T90" s="25"/>
      <c r="U90" s="25"/>
      <c r="V90" s="25"/>
      <c r="W90" s="25"/>
    </row>
    <row r="91" spans="2:30" s="21" customFormat="1" ht="10.5" x14ac:dyDescent="0.25">
      <c r="B91" s="1" t="s">
        <v>28</v>
      </c>
      <c r="C91" s="2" t="s">
        <v>123</v>
      </c>
      <c r="D91" s="2" t="s">
        <v>110</v>
      </c>
      <c r="E91" s="2" t="s">
        <v>107</v>
      </c>
      <c r="F91" s="2" t="s">
        <v>106</v>
      </c>
      <c r="G91" s="2" t="s">
        <v>105</v>
      </c>
      <c r="H91" s="2" t="s">
        <v>104</v>
      </c>
      <c r="I91" s="2" t="s">
        <v>103</v>
      </c>
      <c r="J91" s="2" t="s">
        <v>102</v>
      </c>
      <c r="K91" s="2" t="s">
        <v>101</v>
      </c>
      <c r="L91" s="2" t="s">
        <v>100</v>
      </c>
      <c r="M91" s="2" t="s">
        <v>99</v>
      </c>
      <c r="N91" s="2" t="s">
        <v>98</v>
      </c>
      <c r="O91" s="2" t="s">
        <v>96</v>
      </c>
      <c r="P91" s="2" t="s">
        <v>65</v>
      </c>
      <c r="Q91" s="2" t="s">
        <v>64</v>
      </c>
      <c r="R91" s="2" t="s">
        <v>63</v>
      </c>
      <c r="S91" s="2" t="s">
        <v>62</v>
      </c>
      <c r="T91" s="2" t="s">
        <v>61</v>
      </c>
      <c r="U91" s="2" t="s">
        <v>60</v>
      </c>
      <c r="V91" s="2" t="s">
        <v>58</v>
      </c>
      <c r="W91" s="2" t="s">
        <v>57</v>
      </c>
      <c r="X91" s="2" t="s">
        <v>55</v>
      </c>
      <c r="Y91" s="2" t="s">
        <v>52</v>
      </c>
      <c r="Z91" s="2" t="s">
        <v>27</v>
      </c>
      <c r="AA91" s="2" t="s">
        <v>26</v>
      </c>
      <c r="AB91" s="2" t="s">
        <v>25</v>
      </c>
      <c r="AC91" s="2" t="s">
        <v>24</v>
      </c>
      <c r="AD91" s="2" t="s">
        <v>23</v>
      </c>
    </row>
    <row r="92" spans="2:30" s="29" customFormat="1" ht="11.5" customHeight="1" x14ac:dyDescent="0.2">
      <c r="B92" s="29" t="s">
        <v>42</v>
      </c>
      <c r="C92" s="29">
        <v>16314</v>
      </c>
      <c r="D92" s="29">
        <v>16099</v>
      </c>
      <c r="E92" s="29">
        <v>15887</v>
      </c>
      <c r="F92" s="29">
        <v>12651</v>
      </c>
      <c r="G92" s="29">
        <v>12816</v>
      </c>
      <c r="H92" s="29">
        <v>13455</v>
      </c>
      <c r="I92" s="29">
        <v>14142</v>
      </c>
      <c r="J92" s="29">
        <v>14335</v>
      </c>
      <c r="K92" s="29">
        <v>13065</v>
      </c>
      <c r="L92" s="29">
        <v>12288</v>
      </c>
      <c r="M92" s="29">
        <v>12703</v>
      </c>
      <c r="N92" s="29">
        <v>12301</v>
      </c>
      <c r="O92" s="29">
        <v>13357</v>
      </c>
      <c r="P92" s="29">
        <v>11610</v>
      </c>
      <c r="Q92" s="29">
        <v>12704</v>
      </c>
      <c r="R92" s="29">
        <v>11598</v>
      </c>
      <c r="S92" s="29">
        <v>11144</v>
      </c>
      <c r="T92" s="29">
        <v>10543</v>
      </c>
      <c r="U92" s="29">
        <v>4337</v>
      </c>
      <c r="V92" s="29">
        <v>4544</v>
      </c>
      <c r="W92" s="29">
        <v>4653</v>
      </c>
      <c r="X92" s="29">
        <v>4782</v>
      </c>
      <c r="Y92" s="29">
        <v>4624</v>
      </c>
      <c r="Z92" s="29">
        <v>4620</v>
      </c>
      <c r="AA92" s="29">
        <v>4592</v>
      </c>
      <c r="AB92" s="29">
        <v>4815</v>
      </c>
      <c r="AC92" s="29">
        <v>8863</v>
      </c>
      <c r="AD92" s="29">
        <v>8847</v>
      </c>
    </row>
    <row r="93" spans="2:30" s="29" customFormat="1" ht="10" x14ac:dyDescent="0.2">
      <c r="B93" s="29" t="s">
        <v>43</v>
      </c>
      <c r="C93" s="114"/>
      <c r="D93" s="114" t="s">
        <v>34</v>
      </c>
      <c r="E93" s="114" t="s">
        <v>34</v>
      </c>
      <c r="F93" s="31" t="s">
        <v>34</v>
      </c>
      <c r="G93" s="31" t="s">
        <v>34</v>
      </c>
      <c r="H93" s="31" t="s">
        <v>34</v>
      </c>
      <c r="I93" s="31" t="s">
        <v>34</v>
      </c>
      <c r="J93" s="31" t="s">
        <v>34</v>
      </c>
      <c r="K93" s="31" t="s">
        <v>34</v>
      </c>
      <c r="L93" s="31" t="s">
        <v>34</v>
      </c>
      <c r="M93" s="31" t="s">
        <v>34</v>
      </c>
      <c r="N93" s="31" t="s">
        <v>34</v>
      </c>
      <c r="O93" s="31" t="s">
        <v>34</v>
      </c>
      <c r="P93" s="31" t="s">
        <v>34</v>
      </c>
      <c r="Q93" s="31" t="s">
        <v>34</v>
      </c>
      <c r="R93" s="31" t="s">
        <v>34</v>
      </c>
      <c r="S93" s="31" t="s">
        <v>34</v>
      </c>
      <c r="T93" s="31" t="s">
        <v>34</v>
      </c>
      <c r="U93" s="31" t="s">
        <v>34</v>
      </c>
      <c r="V93" s="31" t="s">
        <v>34</v>
      </c>
      <c r="W93" s="31" t="s">
        <v>34</v>
      </c>
      <c r="X93" s="31" t="s">
        <v>34</v>
      </c>
      <c r="Y93" s="31" t="s">
        <v>34</v>
      </c>
      <c r="Z93" s="31" t="s">
        <v>34</v>
      </c>
      <c r="AA93" s="31" t="s">
        <v>34</v>
      </c>
      <c r="AB93" s="31" t="s">
        <v>34</v>
      </c>
      <c r="AC93" s="31" t="s">
        <v>34</v>
      </c>
      <c r="AD93" s="31" t="s">
        <v>34</v>
      </c>
    </row>
    <row r="94" spans="2:30" s="29" customFormat="1" ht="10" x14ac:dyDescent="0.2">
      <c r="B94" s="29" t="s">
        <v>44</v>
      </c>
      <c r="C94" s="29">
        <v>594</v>
      </c>
      <c r="D94" s="29">
        <v>704</v>
      </c>
      <c r="E94" s="29">
        <v>723</v>
      </c>
      <c r="F94" s="29">
        <v>744</v>
      </c>
      <c r="G94" s="29">
        <v>709</v>
      </c>
      <c r="H94" s="29">
        <v>797</v>
      </c>
      <c r="I94" s="29">
        <v>908</v>
      </c>
      <c r="J94" s="29">
        <v>958</v>
      </c>
      <c r="K94" s="29">
        <v>920</v>
      </c>
      <c r="L94" s="29">
        <v>821</v>
      </c>
      <c r="M94" s="29">
        <v>910</v>
      </c>
      <c r="N94" s="29">
        <v>841</v>
      </c>
      <c r="O94" s="29">
        <v>798</v>
      </c>
      <c r="P94" s="29">
        <v>739</v>
      </c>
      <c r="Q94" s="29">
        <v>670</v>
      </c>
      <c r="R94" s="29">
        <v>697</v>
      </c>
      <c r="S94" s="29">
        <v>681</v>
      </c>
      <c r="T94" s="29">
        <v>687</v>
      </c>
      <c r="U94" s="29">
        <v>527</v>
      </c>
      <c r="V94" s="29">
        <v>534</v>
      </c>
      <c r="W94" s="29">
        <v>534</v>
      </c>
      <c r="X94" s="29">
        <v>536</v>
      </c>
      <c r="Y94" s="29">
        <v>508</v>
      </c>
      <c r="Z94" s="29">
        <v>495</v>
      </c>
      <c r="AA94" s="29">
        <v>480</v>
      </c>
      <c r="AB94" s="29">
        <v>476</v>
      </c>
      <c r="AC94" s="29">
        <v>508</v>
      </c>
      <c r="AD94" s="29">
        <v>501</v>
      </c>
    </row>
    <row r="95" spans="2:30" s="76" customFormat="1" ht="10" x14ac:dyDescent="0.2">
      <c r="B95" s="76" t="s">
        <v>97</v>
      </c>
      <c r="C95" s="76">
        <v>16907</v>
      </c>
      <c r="D95" s="76">
        <v>16802</v>
      </c>
      <c r="E95" s="76">
        <v>16610</v>
      </c>
      <c r="F95" s="76">
        <v>13395</v>
      </c>
      <c r="G95" s="76">
        <v>13525</v>
      </c>
      <c r="H95" s="76">
        <v>14252</v>
      </c>
      <c r="I95" s="76">
        <v>15050</v>
      </c>
      <c r="J95" s="76">
        <v>15293</v>
      </c>
      <c r="K95" s="76">
        <v>13985</v>
      </c>
      <c r="L95" s="76">
        <v>13109</v>
      </c>
      <c r="M95" s="76">
        <v>13613</v>
      </c>
      <c r="N95" s="76">
        <v>13142</v>
      </c>
      <c r="O95" s="76">
        <v>14155</v>
      </c>
      <c r="P95" s="76">
        <v>12349</v>
      </c>
      <c r="Q95" s="76">
        <v>13374</v>
      </c>
      <c r="R95" s="76">
        <v>12295</v>
      </c>
      <c r="S95" s="76">
        <v>11825</v>
      </c>
      <c r="T95" s="76">
        <v>11230</v>
      </c>
      <c r="U95" s="76">
        <v>4864</v>
      </c>
      <c r="V95" s="76">
        <v>5078</v>
      </c>
      <c r="W95" s="76">
        <v>5187</v>
      </c>
      <c r="X95" s="76">
        <v>5318</v>
      </c>
      <c r="Y95" s="76">
        <v>5132</v>
      </c>
      <c r="Z95" s="76">
        <v>5115</v>
      </c>
      <c r="AA95" s="76">
        <v>5072</v>
      </c>
      <c r="AB95" s="76">
        <v>5291</v>
      </c>
      <c r="AC95" s="76">
        <v>9371</v>
      </c>
      <c r="AD95" s="76">
        <v>9348</v>
      </c>
    </row>
    <row r="96" spans="2:30" s="28" customFormat="1" ht="21.75" customHeight="1" x14ac:dyDescent="0.2">
      <c r="B96" s="33" t="s">
        <v>45</v>
      </c>
      <c r="C96" s="33">
        <v>23871</v>
      </c>
      <c r="D96" s="33">
        <v>22447</v>
      </c>
      <c r="E96" s="33">
        <v>21383</v>
      </c>
      <c r="F96" s="33">
        <v>20593</v>
      </c>
      <c r="G96" s="33">
        <v>17727</v>
      </c>
      <c r="H96" s="33">
        <v>16201</v>
      </c>
      <c r="I96" s="33">
        <v>17228</v>
      </c>
      <c r="J96" s="33">
        <v>17270</v>
      </c>
      <c r="K96" s="33">
        <v>17995</v>
      </c>
      <c r="L96" s="33">
        <v>17363</v>
      </c>
      <c r="M96" s="33">
        <v>17793</v>
      </c>
      <c r="N96" s="33">
        <v>16782</v>
      </c>
      <c r="O96" s="33">
        <v>16970</v>
      </c>
      <c r="P96" s="33">
        <v>16029</v>
      </c>
      <c r="Q96" s="33">
        <v>16064</v>
      </c>
      <c r="R96" s="33">
        <v>15824</v>
      </c>
      <c r="S96" s="33">
        <v>15182</v>
      </c>
      <c r="T96" s="33">
        <v>14514</v>
      </c>
      <c r="U96" s="33">
        <v>14028</v>
      </c>
      <c r="V96" s="33">
        <v>13826</v>
      </c>
      <c r="W96" s="33">
        <v>14294</v>
      </c>
      <c r="X96" s="34">
        <v>13977</v>
      </c>
      <c r="Y96" s="34">
        <v>13422</v>
      </c>
      <c r="Z96" s="34">
        <v>12840</v>
      </c>
      <c r="AA96" s="34">
        <v>12081</v>
      </c>
      <c r="AB96" s="34">
        <v>11883</v>
      </c>
      <c r="AC96" s="34">
        <v>6901</v>
      </c>
      <c r="AD96" s="34">
        <v>6871</v>
      </c>
    </row>
    <row r="97" spans="2:30" s="29" customFormat="1" ht="19.5" customHeight="1" x14ac:dyDescent="0.2">
      <c r="B97" s="33" t="s">
        <v>46</v>
      </c>
      <c r="C97" s="33">
        <v>-3138</v>
      </c>
      <c r="D97" s="33">
        <v>-4408</v>
      </c>
      <c r="E97" s="33">
        <v>-9959</v>
      </c>
      <c r="F97" s="33">
        <v>-7392</v>
      </c>
      <c r="G97" s="33">
        <v>-5760.5330000000004</v>
      </c>
      <c r="H97" s="33">
        <v>-7913</v>
      </c>
      <c r="I97" s="33">
        <v>-6921</v>
      </c>
      <c r="J97" s="33">
        <v>-6190</v>
      </c>
      <c r="K97" s="33">
        <v>-4196</v>
      </c>
      <c r="L97" s="33">
        <v>-4289</v>
      </c>
      <c r="M97" s="33">
        <v>-3623</v>
      </c>
      <c r="N97" s="33">
        <v>-2618.3000000000002</v>
      </c>
      <c r="O97" s="33">
        <v>-3363</v>
      </c>
      <c r="P97" s="33">
        <v>-2113</v>
      </c>
      <c r="Q97" s="33">
        <v>-3020</v>
      </c>
      <c r="R97" s="33">
        <v>-1089</v>
      </c>
      <c r="S97" s="33">
        <v>-1066</v>
      </c>
      <c r="T97" s="33">
        <v>-1159</v>
      </c>
      <c r="U97" s="33">
        <v>-1763</v>
      </c>
      <c r="V97" s="33">
        <v>-1169</v>
      </c>
      <c r="W97" s="33">
        <v>-1213</v>
      </c>
      <c r="X97" s="29">
        <v>-1599</v>
      </c>
      <c r="Y97" s="29">
        <v>-1160</v>
      </c>
      <c r="Z97" s="29">
        <v>-730</v>
      </c>
      <c r="AA97" s="29">
        <v>-413</v>
      </c>
      <c r="AB97" s="29">
        <v>-833</v>
      </c>
      <c r="AC97" s="29">
        <v>-522</v>
      </c>
      <c r="AD97" s="29">
        <v>-462</v>
      </c>
    </row>
    <row r="98" spans="2:30" s="29" customFormat="1" ht="10" x14ac:dyDescent="0.2">
      <c r="B98" s="33" t="s">
        <v>47</v>
      </c>
      <c r="C98" s="33">
        <v>-27182</v>
      </c>
      <c r="D98" s="33">
        <v>-25947</v>
      </c>
      <c r="E98" s="33">
        <v>-20461</v>
      </c>
      <c r="F98" s="33">
        <v>-18997</v>
      </c>
      <c r="G98" s="33">
        <v>-18582.751</v>
      </c>
      <c r="H98" s="33">
        <v>-17204</v>
      </c>
      <c r="I98" s="33">
        <v>-18364</v>
      </c>
      <c r="J98" s="33">
        <v>-18804</v>
      </c>
      <c r="K98" s="33">
        <v>-19769</v>
      </c>
      <c r="L98" s="33">
        <v>-18875</v>
      </c>
      <c r="M98" s="33">
        <v>-19578</v>
      </c>
      <c r="N98" s="33">
        <v>-18801</v>
      </c>
      <c r="O98" s="33">
        <v>-18786</v>
      </c>
      <c r="P98" s="33">
        <v>-18203</v>
      </c>
      <c r="Q98" s="33">
        <v>-17959</v>
      </c>
      <c r="R98" s="33">
        <v>-18193</v>
      </c>
      <c r="S98" s="33">
        <v>-17363</v>
      </c>
      <c r="T98" s="33">
        <v>-17016</v>
      </c>
      <c r="U98" s="33">
        <v>-12222</v>
      </c>
      <c r="V98" s="33">
        <v>-12486</v>
      </c>
      <c r="W98" s="33">
        <v>-12872</v>
      </c>
      <c r="X98" s="29">
        <v>-12725</v>
      </c>
      <c r="Y98" s="29">
        <v>-12447</v>
      </c>
      <c r="Z98" s="29">
        <v>-12170</v>
      </c>
      <c r="AA98" s="29">
        <v>-11855</v>
      </c>
      <c r="AB98" s="29">
        <v>-11907</v>
      </c>
      <c r="AC98" s="29">
        <v>-11894.798000000001</v>
      </c>
      <c r="AD98" s="29">
        <v>-11962.152</v>
      </c>
    </row>
    <row r="99" spans="2:30" s="29" customFormat="1" ht="10.5" x14ac:dyDescent="0.25">
      <c r="B99" s="35" t="s">
        <v>48</v>
      </c>
      <c r="C99" s="35">
        <v>10459</v>
      </c>
      <c r="D99" s="35">
        <v>8894</v>
      </c>
      <c r="E99" s="35">
        <v>7572</v>
      </c>
      <c r="F99" s="35">
        <v>7598</v>
      </c>
      <c r="G99" s="35">
        <v>6909.7160000000003</v>
      </c>
      <c r="H99" s="35">
        <v>5336</v>
      </c>
      <c r="I99" s="35">
        <v>6993.5</v>
      </c>
      <c r="J99" s="35">
        <v>7569</v>
      </c>
      <c r="K99" s="35">
        <v>8015</v>
      </c>
      <c r="L99" s="35">
        <v>7308</v>
      </c>
      <c r="M99" s="35">
        <v>8205</v>
      </c>
      <c r="N99" s="35">
        <v>8504.7000000000007</v>
      </c>
      <c r="O99" s="35">
        <v>8976</v>
      </c>
      <c r="P99" s="35">
        <v>8062</v>
      </c>
      <c r="Q99" s="35">
        <v>8459</v>
      </c>
      <c r="R99" s="35">
        <v>8837</v>
      </c>
      <c r="S99" s="35">
        <v>8578</v>
      </c>
      <c r="T99" s="35">
        <v>7569</v>
      </c>
      <c r="U99" s="35">
        <v>4907</v>
      </c>
      <c r="V99" s="35">
        <v>5249</v>
      </c>
      <c r="W99" s="35">
        <v>5396</v>
      </c>
      <c r="X99" s="35">
        <v>4971</v>
      </c>
      <c r="Y99" s="35">
        <v>4947</v>
      </c>
      <c r="Z99" s="35">
        <v>5055</v>
      </c>
      <c r="AA99" s="35">
        <v>4885</v>
      </c>
      <c r="AB99" s="35">
        <v>4433.5569999999998</v>
      </c>
      <c r="AC99" s="35">
        <v>3855.0489999999995</v>
      </c>
      <c r="AD99" s="35">
        <v>3794.9490000000001</v>
      </c>
    </row>
    <row r="100" spans="2:30" s="29" customFormat="1" ht="36" customHeight="1" x14ac:dyDescent="0.2">
      <c r="B100" s="47" t="s">
        <v>56</v>
      </c>
      <c r="C100" s="29">
        <v>8630.75</v>
      </c>
      <c r="D100" s="29">
        <v>7743.4290000000001</v>
      </c>
      <c r="E100" s="29">
        <v>6853.9290000000001</v>
      </c>
      <c r="F100" s="29">
        <v>6709.3040000000001</v>
      </c>
      <c r="G100" s="29">
        <v>6702.0540000000001</v>
      </c>
      <c r="H100" s="29">
        <v>6978.375</v>
      </c>
      <c r="I100" s="29">
        <v>7471.375</v>
      </c>
      <c r="J100" s="29">
        <v>7774.25</v>
      </c>
      <c r="K100" s="29">
        <v>8008.1750000000002</v>
      </c>
      <c r="L100" s="29">
        <v>8248.4249999999993</v>
      </c>
      <c r="M100" s="29">
        <v>8436.9249999999993</v>
      </c>
      <c r="N100" s="29">
        <v>8500.4249999999993</v>
      </c>
      <c r="O100" s="29">
        <v>8583.5</v>
      </c>
      <c r="P100" s="29">
        <v>8484</v>
      </c>
      <c r="Q100" s="29">
        <v>8360.75</v>
      </c>
      <c r="R100" s="29">
        <v>7472.75</v>
      </c>
      <c r="S100" s="29">
        <v>6575.75</v>
      </c>
      <c r="T100" s="29">
        <v>5780.25</v>
      </c>
      <c r="U100" s="29">
        <v>5130.75</v>
      </c>
      <c r="V100" s="29">
        <v>5140.75</v>
      </c>
      <c r="W100" s="29">
        <v>5092.25</v>
      </c>
      <c r="X100" s="29">
        <v>4964.5</v>
      </c>
      <c r="Y100" s="29">
        <v>4830.1392500000002</v>
      </c>
      <c r="Z100" s="29">
        <v>4557.1514999999999</v>
      </c>
      <c r="AA100" s="29">
        <v>4241.8887500000001</v>
      </c>
      <c r="AB100" s="29">
        <v>4002.45075</v>
      </c>
      <c r="AC100" s="29">
        <v>3757.7462499999997</v>
      </c>
      <c r="AD100" s="29">
        <v>3351.09</v>
      </c>
    </row>
    <row r="101" spans="2:30" s="29" customFormat="1" ht="10" x14ac:dyDescent="0.2"/>
    <row r="102" spans="2:30" s="29" customFormat="1" ht="10" x14ac:dyDescent="0.2"/>
    <row r="103" spans="2:30" s="29" customFormat="1" ht="13" x14ac:dyDescent="0.2">
      <c r="B103" s="25" t="s">
        <v>49</v>
      </c>
      <c r="C103" s="25"/>
      <c r="D103" s="25"/>
      <c r="E103" s="25"/>
      <c r="F103" s="25"/>
      <c r="G103" s="25"/>
      <c r="H103" s="25"/>
      <c r="I103" s="25"/>
      <c r="J103" s="25"/>
      <c r="K103" s="25"/>
      <c r="L103" s="25"/>
      <c r="M103" s="25"/>
      <c r="N103" s="25"/>
      <c r="O103" s="25"/>
      <c r="P103" s="25"/>
      <c r="Q103" s="25"/>
      <c r="R103" s="25"/>
      <c r="S103" s="25"/>
      <c r="T103" s="25"/>
      <c r="U103" s="25"/>
      <c r="V103" s="25"/>
      <c r="W103" s="25"/>
    </row>
    <row r="104" spans="2:30" s="21" customFormat="1" ht="10.5" x14ac:dyDescent="0.25">
      <c r="B104" s="1" t="s">
        <v>28</v>
      </c>
      <c r="C104" s="2" t="s">
        <v>123</v>
      </c>
      <c r="D104" s="2" t="s">
        <v>110</v>
      </c>
      <c r="E104" s="2" t="s">
        <v>107</v>
      </c>
      <c r="F104" s="2" t="s">
        <v>106</v>
      </c>
      <c r="G104" s="2" t="s">
        <v>105</v>
      </c>
      <c r="H104" s="2" t="s">
        <v>104</v>
      </c>
      <c r="I104" s="2" t="s">
        <v>103</v>
      </c>
      <c r="J104" s="2" t="s">
        <v>102</v>
      </c>
      <c r="K104" s="2" t="s">
        <v>101</v>
      </c>
      <c r="L104" s="2" t="s">
        <v>100</v>
      </c>
      <c r="M104" s="2" t="s">
        <v>99</v>
      </c>
      <c r="N104" s="2" t="s">
        <v>98</v>
      </c>
      <c r="O104" s="2" t="s">
        <v>96</v>
      </c>
      <c r="P104" s="2" t="s">
        <v>65</v>
      </c>
      <c r="Q104" s="2" t="s">
        <v>64</v>
      </c>
      <c r="R104" s="2" t="s">
        <v>63</v>
      </c>
      <c r="S104" s="2" t="s">
        <v>62</v>
      </c>
      <c r="T104" s="2" t="s">
        <v>61</v>
      </c>
      <c r="U104" s="2" t="s">
        <v>60</v>
      </c>
      <c r="V104" s="2" t="s">
        <v>58</v>
      </c>
      <c r="W104" s="2" t="s">
        <v>57</v>
      </c>
      <c r="X104" s="2" t="s">
        <v>55</v>
      </c>
      <c r="Y104" s="2" t="s">
        <v>52</v>
      </c>
      <c r="Z104" s="2" t="s">
        <v>27</v>
      </c>
      <c r="AA104" s="2" t="s">
        <v>26</v>
      </c>
      <c r="AB104" s="2" t="s">
        <v>25</v>
      </c>
      <c r="AC104" s="2" t="s">
        <v>24</v>
      </c>
      <c r="AD104" s="2" t="s">
        <v>23</v>
      </c>
    </row>
    <row r="105" spans="2:30" s="36" customFormat="1" ht="13" customHeight="1" x14ac:dyDescent="0.2">
      <c r="B105" s="26" t="s">
        <v>50</v>
      </c>
      <c r="C105" s="26">
        <v>2942</v>
      </c>
      <c r="D105" s="26">
        <v>2855.3510000000001</v>
      </c>
      <c r="E105" s="26">
        <v>2899.3510000000001</v>
      </c>
      <c r="F105" s="26">
        <v>2813.3510000000001</v>
      </c>
      <c r="G105" s="26">
        <v>2215.3510000000001</v>
      </c>
      <c r="H105" s="26">
        <v>1879</v>
      </c>
      <c r="I105" s="26">
        <v>1603</v>
      </c>
      <c r="J105" s="26">
        <v>1510</v>
      </c>
      <c r="K105" s="26">
        <v>2110</v>
      </c>
      <c r="L105" s="26">
        <v>2339</v>
      </c>
      <c r="M105" s="26">
        <v>2429</v>
      </c>
      <c r="N105" s="26">
        <v>2548</v>
      </c>
      <c r="O105" s="26">
        <v>2567</v>
      </c>
      <c r="P105" s="26">
        <v>2587</v>
      </c>
      <c r="Q105" s="26">
        <v>2450</v>
      </c>
      <c r="R105" s="26">
        <v>2396</v>
      </c>
      <c r="S105" s="26">
        <v>2127</v>
      </c>
      <c r="T105" s="26">
        <v>1907</v>
      </c>
      <c r="U105" s="26">
        <v>1889</v>
      </c>
      <c r="V105" s="26">
        <v>1667</v>
      </c>
      <c r="W105" s="26">
        <v>1590</v>
      </c>
      <c r="X105" s="26">
        <v>1572</v>
      </c>
      <c r="Y105" s="26">
        <v>1582</v>
      </c>
      <c r="Z105" s="26">
        <v>1523</v>
      </c>
      <c r="AA105" s="29">
        <v>1413</v>
      </c>
      <c r="AB105" s="29">
        <v>1436</v>
      </c>
      <c r="AC105" s="29">
        <v>1353</v>
      </c>
      <c r="AD105" s="29">
        <v>1243</v>
      </c>
    </row>
    <row r="106" spans="2:30" s="36" customFormat="1" ht="10.5" x14ac:dyDescent="0.2">
      <c r="B106" s="29" t="s">
        <v>53</v>
      </c>
      <c r="C106" s="26">
        <v>8630.75</v>
      </c>
      <c r="D106" s="26">
        <v>7743.4290000000001</v>
      </c>
      <c r="E106" s="26">
        <v>6853.9290000000001</v>
      </c>
      <c r="F106" s="26">
        <v>6709.3040000000001</v>
      </c>
      <c r="G106" s="26">
        <v>6702.0540000000001</v>
      </c>
      <c r="H106" s="26">
        <v>6978.375</v>
      </c>
      <c r="I106" s="26">
        <v>7471.375</v>
      </c>
      <c r="J106" s="26">
        <v>7774.25</v>
      </c>
      <c r="K106" s="26">
        <v>8008.1750000000002</v>
      </c>
      <c r="L106" s="26">
        <v>8248.4249999999993</v>
      </c>
      <c r="M106" s="26">
        <v>8436.9249999999993</v>
      </c>
      <c r="N106" s="26">
        <v>8500.4249999999993</v>
      </c>
      <c r="O106" s="26">
        <v>8583.5</v>
      </c>
      <c r="P106" s="26">
        <v>8484</v>
      </c>
      <c r="Q106" s="26">
        <v>8360.75</v>
      </c>
      <c r="R106" s="26">
        <v>7472.75</v>
      </c>
      <c r="S106" s="26">
        <v>6575.75</v>
      </c>
      <c r="T106" s="26">
        <v>5780.25</v>
      </c>
      <c r="U106" s="26">
        <v>5130.75</v>
      </c>
      <c r="V106" s="26">
        <v>5140.75</v>
      </c>
      <c r="W106" s="26">
        <v>5092.25</v>
      </c>
      <c r="X106" s="26">
        <v>4964.5</v>
      </c>
      <c r="Y106" s="26">
        <v>4830.1392500000002</v>
      </c>
      <c r="Z106" s="26">
        <v>4557.1514999999999</v>
      </c>
      <c r="AA106" s="26">
        <v>4241.8887500000001</v>
      </c>
      <c r="AB106" s="26">
        <v>4002.45075</v>
      </c>
      <c r="AC106" s="26">
        <v>3757.7462499999997</v>
      </c>
      <c r="AD106" s="26">
        <v>3351.09</v>
      </c>
    </row>
    <row r="107" spans="2:30" s="21" customFormat="1" ht="10.5" x14ac:dyDescent="0.25">
      <c r="B107" s="37" t="s">
        <v>49</v>
      </c>
      <c r="C107" s="85">
        <v>0.34087419980882311</v>
      </c>
      <c r="D107" s="85">
        <v>0.36874503530670971</v>
      </c>
      <c r="E107" s="85">
        <v>0.42302028515323109</v>
      </c>
      <c r="F107" s="85">
        <v>0.41932084162530125</v>
      </c>
      <c r="G107" s="85">
        <v>0.33054806780130391</v>
      </c>
      <c r="H107" s="85">
        <v>0.26926039371630217</v>
      </c>
      <c r="I107" s="85">
        <v>0.21455220759231064</v>
      </c>
      <c r="J107" s="85">
        <v>0.19423095475447794</v>
      </c>
      <c r="K107" s="85">
        <v>0.26348075560286832</v>
      </c>
      <c r="L107" s="85">
        <v>0.28356928747003218</v>
      </c>
      <c r="M107" s="85">
        <v>0.28790110140839231</v>
      </c>
      <c r="N107" s="85">
        <v>0.29974971839643316</v>
      </c>
      <c r="O107" s="85">
        <v>0.29906215413292947</v>
      </c>
      <c r="P107" s="85">
        <v>0.30492692126355492</v>
      </c>
      <c r="Q107" s="85">
        <v>0.29303591185001343</v>
      </c>
      <c r="R107" s="85">
        <v>0.3206316282493058</v>
      </c>
      <c r="S107" s="85">
        <v>0.32346120214424212</v>
      </c>
      <c r="T107" s="49">
        <v>0.32991652610181221</v>
      </c>
      <c r="U107" s="49">
        <v>0.36817229449885497</v>
      </c>
      <c r="V107" s="49">
        <v>0.32427175023099741</v>
      </c>
      <c r="W107" s="49">
        <v>0.3122391869998527</v>
      </c>
      <c r="X107" s="49">
        <v>0.3166482022358747</v>
      </c>
      <c r="Y107" s="49">
        <v>0.32752678921213296</v>
      </c>
      <c r="Z107" s="49">
        <v>0.33419999313167448</v>
      </c>
      <c r="AA107" s="49">
        <v>0.33310633146614227</v>
      </c>
      <c r="AB107" s="49">
        <v>0.35878017986854677</v>
      </c>
      <c r="AC107" s="49">
        <v>0.36005624381901785</v>
      </c>
      <c r="AD107" s="49">
        <v>0.37092408738649213</v>
      </c>
    </row>
    <row r="108" spans="2:30" s="21" customFormat="1" ht="10" x14ac:dyDescent="0.2"/>
    <row r="109" spans="2:30" s="21" customFormat="1" ht="10" x14ac:dyDescent="0.2">
      <c r="B109" s="21" t="s">
        <v>92</v>
      </c>
    </row>
    <row r="110" spans="2:30" s="21" customFormat="1" ht="13" x14ac:dyDescent="0.2">
      <c r="B110" s="25" t="s">
        <v>94</v>
      </c>
      <c r="C110" s="25"/>
      <c r="D110" s="25"/>
      <c r="E110" s="25"/>
      <c r="F110" s="25"/>
      <c r="G110" s="25"/>
      <c r="H110" s="25"/>
      <c r="I110" s="25"/>
      <c r="J110" s="54"/>
      <c r="K110" s="54"/>
      <c r="L110" s="54"/>
      <c r="M110" s="54"/>
      <c r="N110" s="54"/>
      <c r="O110" s="54"/>
      <c r="P110" s="54"/>
      <c r="Q110" s="54"/>
      <c r="R110" s="54"/>
      <c r="S110" s="54"/>
      <c r="T110" s="54"/>
      <c r="U110" s="54"/>
      <c r="V110" s="54"/>
      <c r="W110" s="54"/>
      <c r="X110" s="54"/>
      <c r="Y110" s="54"/>
      <c r="Z110" s="54"/>
      <c r="AA110" s="54"/>
      <c r="AB110" s="54"/>
      <c r="AC110" s="54"/>
      <c r="AD110" s="54"/>
    </row>
    <row r="111" spans="2:30" s="21" customFormat="1" ht="10.5" x14ac:dyDescent="0.25">
      <c r="B111" s="1" t="s">
        <v>28</v>
      </c>
      <c r="C111" s="2" t="s">
        <v>123</v>
      </c>
      <c r="D111" s="2" t="s">
        <v>110</v>
      </c>
      <c r="E111" s="2" t="s">
        <v>107</v>
      </c>
      <c r="F111" s="2" t="s">
        <v>106</v>
      </c>
      <c r="G111" s="2" t="s">
        <v>105</v>
      </c>
      <c r="H111" s="2" t="s">
        <v>104</v>
      </c>
      <c r="I111" s="2" t="s">
        <v>103</v>
      </c>
      <c r="J111" s="2" t="s">
        <v>102</v>
      </c>
      <c r="K111" s="2" t="s">
        <v>101</v>
      </c>
      <c r="L111" s="2" t="s">
        <v>100</v>
      </c>
      <c r="M111" s="2" t="s">
        <v>99</v>
      </c>
      <c r="N111" s="2" t="s">
        <v>98</v>
      </c>
      <c r="O111" s="2" t="s">
        <v>96</v>
      </c>
      <c r="P111" s="2" t="s">
        <v>65</v>
      </c>
      <c r="Q111" s="2" t="s">
        <v>64</v>
      </c>
      <c r="R111" s="2" t="s">
        <v>63</v>
      </c>
      <c r="S111" s="2" t="s">
        <v>62</v>
      </c>
      <c r="T111" s="2" t="s">
        <v>61</v>
      </c>
      <c r="U111" s="2" t="s">
        <v>60</v>
      </c>
      <c r="V111" s="2" t="s">
        <v>58</v>
      </c>
      <c r="W111" s="2" t="s">
        <v>57</v>
      </c>
      <c r="X111" s="2" t="s">
        <v>55</v>
      </c>
      <c r="Y111" s="2" t="s">
        <v>52</v>
      </c>
      <c r="Z111" s="2" t="s">
        <v>27</v>
      </c>
      <c r="AA111" s="2" t="s">
        <v>26</v>
      </c>
      <c r="AB111" s="2" t="s">
        <v>25</v>
      </c>
      <c r="AC111" s="2" t="s">
        <v>24</v>
      </c>
      <c r="AD111" s="2" t="s">
        <v>23</v>
      </c>
    </row>
    <row r="112" spans="2:30" s="21" customFormat="1" ht="12.65" customHeight="1" x14ac:dyDescent="0.2">
      <c r="B112" s="29" t="s">
        <v>91</v>
      </c>
      <c r="C112" s="29">
        <v>16369</v>
      </c>
      <c r="D112" s="29">
        <v>16160</v>
      </c>
      <c r="E112" s="29">
        <v>15954</v>
      </c>
      <c r="F112" s="29">
        <v>12705</v>
      </c>
      <c r="G112" s="29">
        <v>12876</v>
      </c>
      <c r="H112" s="29">
        <v>13521</v>
      </c>
      <c r="I112" s="29">
        <v>14214</v>
      </c>
      <c r="J112" s="29">
        <v>14412</v>
      </c>
      <c r="K112" s="29">
        <v>13127</v>
      </c>
      <c r="L112" s="29">
        <v>12349.4</v>
      </c>
      <c r="M112" s="53">
        <v>12769</v>
      </c>
      <c r="N112" s="29">
        <v>12360</v>
      </c>
      <c r="O112" s="29">
        <v>13416</v>
      </c>
      <c r="P112" s="29">
        <v>11670</v>
      </c>
      <c r="Q112" s="29">
        <v>12768</v>
      </c>
      <c r="R112" s="29">
        <v>11648</v>
      </c>
      <c r="S112" s="29">
        <v>11197</v>
      </c>
      <c r="T112" s="29">
        <v>10601</v>
      </c>
      <c r="U112" s="29">
        <v>4358</v>
      </c>
      <c r="V112" s="29">
        <v>4568</v>
      </c>
      <c r="W112" s="29">
        <v>4678</v>
      </c>
      <c r="X112" s="29">
        <v>4809</v>
      </c>
      <c r="Y112" s="29">
        <v>4652</v>
      </c>
      <c r="Z112" s="29">
        <v>4650</v>
      </c>
      <c r="AA112" s="29">
        <v>4625</v>
      </c>
      <c r="AB112" s="29">
        <v>4849</v>
      </c>
      <c r="AC112" s="29">
        <v>9030</v>
      </c>
      <c r="AD112" s="29">
        <v>9050</v>
      </c>
    </row>
    <row r="113" spans="2:30" s="21" customFormat="1" ht="10" x14ac:dyDescent="0.2">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row>
    <row r="114" spans="2:30" s="21" customFormat="1" ht="10" x14ac:dyDescent="0.2">
      <c r="B114" s="33" t="s">
        <v>46</v>
      </c>
      <c r="C114" s="29">
        <v>-3138</v>
      </c>
      <c r="D114" s="29">
        <v>-4408</v>
      </c>
      <c r="E114" s="29">
        <v>-9959</v>
      </c>
      <c r="F114" s="29">
        <v>-7392</v>
      </c>
      <c r="G114" s="29">
        <v>-5760.5330000000004</v>
      </c>
      <c r="H114" s="29">
        <v>-7913</v>
      </c>
      <c r="I114" s="29">
        <v>-6921</v>
      </c>
      <c r="J114" s="29">
        <v>-6190</v>
      </c>
      <c r="K114" s="29">
        <v>-4196</v>
      </c>
      <c r="L114" s="29">
        <v>-4289</v>
      </c>
      <c r="M114" s="29">
        <v>-3623</v>
      </c>
      <c r="N114" s="29">
        <v>-2618.3000000000002</v>
      </c>
      <c r="O114" s="29">
        <v>-3363</v>
      </c>
      <c r="P114" s="29">
        <v>-2113</v>
      </c>
      <c r="Q114" s="29">
        <v>-3020</v>
      </c>
      <c r="R114" s="29">
        <v>-1089</v>
      </c>
      <c r="S114" s="29">
        <v>-1066</v>
      </c>
      <c r="T114" s="29">
        <v>-1159</v>
      </c>
      <c r="U114" s="29">
        <v>-1763</v>
      </c>
      <c r="V114" s="29">
        <v>-1169</v>
      </c>
      <c r="W114" s="29">
        <v>-1213</v>
      </c>
      <c r="X114" s="29">
        <v>-1599</v>
      </c>
      <c r="Y114" s="29">
        <v>-1160</v>
      </c>
      <c r="Z114" s="29">
        <v>-730</v>
      </c>
      <c r="AA114" s="29">
        <v>-413</v>
      </c>
      <c r="AB114" s="29">
        <v>-833</v>
      </c>
      <c r="AC114" s="29">
        <v>-522</v>
      </c>
      <c r="AD114" s="29">
        <v>-462</v>
      </c>
    </row>
    <row r="115" spans="2:30" s="21" customFormat="1" ht="10" x14ac:dyDescent="0.2">
      <c r="B115" s="54" t="s">
        <v>71</v>
      </c>
      <c r="C115" s="54"/>
      <c r="D115" s="54">
        <v>0</v>
      </c>
      <c r="E115" s="54">
        <v>0</v>
      </c>
      <c r="F115" s="29">
        <v>0</v>
      </c>
      <c r="G115" s="29">
        <v>0</v>
      </c>
      <c r="H115" s="29">
        <v>-146.30000000000001</v>
      </c>
      <c r="I115" s="29">
        <v>-160.1</v>
      </c>
      <c r="J115" s="29">
        <v>-268</v>
      </c>
      <c r="K115" s="29">
        <v>-288.07</v>
      </c>
      <c r="L115" s="29">
        <v>-265.62</v>
      </c>
      <c r="M115" s="53">
        <v>-277</v>
      </c>
      <c r="N115" s="29">
        <v>-262.63</v>
      </c>
      <c r="O115" s="29">
        <v>-261</v>
      </c>
      <c r="P115" s="29">
        <v>-246</v>
      </c>
      <c r="Q115" s="29">
        <v>-243</v>
      </c>
      <c r="R115" s="29">
        <v>-240</v>
      </c>
      <c r="S115" s="29">
        <v>-232</v>
      </c>
      <c r="T115" s="29"/>
      <c r="U115" s="29"/>
      <c r="V115" s="29"/>
      <c r="W115" s="29"/>
      <c r="X115" s="29"/>
      <c r="Y115" s="29"/>
      <c r="Z115" s="29"/>
      <c r="AA115" s="29"/>
      <c r="AB115" s="29"/>
      <c r="AC115" s="29"/>
      <c r="AD115" s="29"/>
    </row>
    <row r="116" spans="2:30" s="80" customFormat="1" ht="10" x14ac:dyDescent="0.2">
      <c r="B116" s="79" t="s">
        <v>69</v>
      </c>
      <c r="C116" s="32">
        <v>-3138</v>
      </c>
      <c r="D116" s="32">
        <v>-4408</v>
      </c>
      <c r="E116" s="32">
        <v>-9959</v>
      </c>
      <c r="F116" s="32">
        <v>-7392</v>
      </c>
      <c r="G116" s="32">
        <v>-5760.5330000000004</v>
      </c>
      <c r="H116" s="32">
        <v>-8059.3</v>
      </c>
      <c r="I116" s="32">
        <v>-7081.1</v>
      </c>
      <c r="J116" s="32">
        <v>-6458</v>
      </c>
      <c r="K116" s="32">
        <v>-4484.07</v>
      </c>
      <c r="L116" s="32">
        <v>-4554.62</v>
      </c>
      <c r="M116" s="32">
        <v>-3900</v>
      </c>
      <c r="N116" s="32">
        <v>-2880.9300000000003</v>
      </c>
      <c r="O116" s="32">
        <v>-3624</v>
      </c>
      <c r="P116" s="32">
        <v>-2359</v>
      </c>
      <c r="Q116" s="32">
        <v>-3263</v>
      </c>
      <c r="R116" s="32">
        <v>-1329</v>
      </c>
      <c r="S116" s="32">
        <v>-1298</v>
      </c>
      <c r="T116" s="32">
        <v>-1159</v>
      </c>
      <c r="U116" s="32">
        <v>-1763</v>
      </c>
      <c r="V116" s="32">
        <v>-1169</v>
      </c>
      <c r="W116" s="32">
        <v>-1213</v>
      </c>
      <c r="X116" s="32">
        <v>-1599</v>
      </c>
      <c r="Y116" s="32">
        <v>-1160</v>
      </c>
      <c r="Z116" s="32">
        <v>-730</v>
      </c>
      <c r="AA116" s="32">
        <v>-413</v>
      </c>
      <c r="AB116" s="32">
        <v>-833</v>
      </c>
      <c r="AC116" s="32">
        <v>-522</v>
      </c>
      <c r="AD116" s="32">
        <v>-462</v>
      </c>
    </row>
    <row r="117" spans="2:30" s="21" customFormat="1" ht="10.5" x14ac:dyDescent="0.25">
      <c r="B117" s="55" t="s">
        <v>68</v>
      </c>
      <c r="C117" s="35">
        <v>13231</v>
      </c>
      <c r="D117" s="35">
        <v>11752</v>
      </c>
      <c r="E117" s="35">
        <v>5995</v>
      </c>
      <c r="F117" s="35">
        <v>5313</v>
      </c>
      <c r="G117" s="35">
        <v>7115.4669999999996</v>
      </c>
      <c r="H117" s="35">
        <v>5460.7</v>
      </c>
      <c r="I117" s="100">
        <v>7132.9</v>
      </c>
      <c r="J117" s="35">
        <v>7954</v>
      </c>
      <c r="K117" s="35">
        <v>8642.93</v>
      </c>
      <c r="L117" s="35">
        <v>7794.78</v>
      </c>
      <c r="M117" s="35">
        <v>8869</v>
      </c>
      <c r="N117" s="35">
        <v>9479.0700000000015</v>
      </c>
      <c r="O117" s="35">
        <v>9792</v>
      </c>
      <c r="P117" s="35">
        <v>9311</v>
      </c>
      <c r="Q117" s="35">
        <v>9505</v>
      </c>
      <c r="R117" s="35">
        <v>10319</v>
      </c>
      <c r="S117" s="35">
        <v>9899</v>
      </c>
      <c r="T117" s="35">
        <v>9442</v>
      </c>
      <c r="U117" s="35">
        <v>2595</v>
      </c>
      <c r="V117" s="35">
        <v>3399</v>
      </c>
      <c r="W117" s="35">
        <v>3465</v>
      </c>
      <c r="X117" s="35">
        <v>3210</v>
      </c>
      <c r="Y117" s="35">
        <v>3492</v>
      </c>
      <c r="Z117" s="35">
        <v>3920</v>
      </c>
      <c r="AA117" s="35">
        <v>4212</v>
      </c>
      <c r="AB117" s="35">
        <v>4016</v>
      </c>
      <c r="AC117" s="35">
        <v>8508</v>
      </c>
      <c r="AD117" s="35">
        <v>8588</v>
      </c>
    </row>
    <row r="118" spans="2:30" s="21" customFormat="1" ht="10.5" x14ac:dyDescent="0.25">
      <c r="B118" s="55"/>
      <c r="C118" s="55"/>
      <c r="D118" s="55"/>
      <c r="E118" s="55"/>
      <c r="F118" s="55"/>
      <c r="G118" s="55"/>
      <c r="H118" s="55"/>
      <c r="I118" s="55"/>
      <c r="J118" s="35"/>
      <c r="K118" s="35"/>
      <c r="L118" s="35"/>
      <c r="M118" s="35"/>
      <c r="N118" s="35"/>
      <c r="O118" s="35"/>
      <c r="P118" s="35"/>
      <c r="Q118" s="35"/>
      <c r="R118" s="35"/>
      <c r="S118" s="35"/>
      <c r="T118" s="35"/>
      <c r="U118" s="35"/>
      <c r="V118" s="35"/>
      <c r="W118" s="35"/>
      <c r="X118" s="35"/>
      <c r="Y118" s="35"/>
      <c r="Z118" s="35"/>
      <c r="AA118" s="35"/>
      <c r="AB118" s="35"/>
      <c r="AC118" s="35"/>
      <c r="AD118" s="35"/>
    </row>
    <row r="119" spans="2:30" s="21" customFormat="1" ht="10" x14ac:dyDescent="0.2">
      <c r="B119" s="54" t="s">
        <v>90</v>
      </c>
      <c r="C119" s="29">
        <v>4282.8</v>
      </c>
      <c r="D119" s="29">
        <v>3898.9670000000001</v>
      </c>
      <c r="E119" s="29">
        <v>3743.1669999999999</v>
      </c>
      <c r="F119" s="29">
        <v>3614.567</v>
      </c>
      <c r="G119" s="29">
        <v>3021.1669999999999</v>
      </c>
      <c r="H119" s="29">
        <v>2728</v>
      </c>
      <c r="I119" s="29">
        <v>2580</v>
      </c>
      <c r="J119" s="29">
        <v>2528</v>
      </c>
      <c r="K119" s="29">
        <v>2528</v>
      </c>
      <c r="L119" s="29">
        <v>3252</v>
      </c>
      <c r="M119" s="29">
        <v>3307</v>
      </c>
      <c r="N119" s="29">
        <v>3314</v>
      </c>
      <c r="O119" s="29">
        <v>3262</v>
      </c>
      <c r="P119" s="29">
        <v>3205</v>
      </c>
      <c r="Q119" s="29">
        <v>3043</v>
      </c>
      <c r="R119" s="29">
        <v>2766</v>
      </c>
      <c r="S119" s="29">
        <v>2447</v>
      </c>
      <c r="T119" s="29">
        <v>2181</v>
      </c>
      <c r="U119" s="29">
        <v>2069</v>
      </c>
      <c r="V119" s="29">
        <v>2012</v>
      </c>
      <c r="W119" s="29">
        <v>1940</v>
      </c>
      <c r="X119" s="29">
        <v>1919</v>
      </c>
      <c r="Y119" s="29">
        <v>1903</v>
      </c>
      <c r="Z119" s="29">
        <v>1838</v>
      </c>
      <c r="AA119" s="29">
        <v>1738</v>
      </c>
      <c r="AB119" s="29">
        <v>1704</v>
      </c>
      <c r="AC119" s="29">
        <v>1660</v>
      </c>
      <c r="AD119" s="29">
        <v>1530</v>
      </c>
    </row>
    <row r="120" spans="2:30" s="21" customFormat="1" ht="10" x14ac:dyDescent="0.2">
      <c r="B120" s="54" t="s">
        <v>67</v>
      </c>
      <c r="C120" s="29">
        <v>554.19000000000005</v>
      </c>
      <c r="D120" s="29">
        <v>572</v>
      </c>
      <c r="E120" s="29">
        <v>366.4</v>
      </c>
      <c r="F120" s="111">
        <v>273.5</v>
      </c>
      <c r="G120" s="54">
        <v>70</v>
      </c>
      <c r="H120" s="54">
        <v>0</v>
      </c>
      <c r="I120" s="54">
        <v>0</v>
      </c>
      <c r="J120" s="29">
        <v>0</v>
      </c>
      <c r="K120" s="29">
        <v>0</v>
      </c>
      <c r="L120" s="29">
        <v>0</v>
      </c>
      <c r="M120" s="29">
        <v>5.86</v>
      </c>
      <c r="N120" s="29">
        <v>21.2</v>
      </c>
      <c r="O120" s="29">
        <v>56.58</v>
      </c>
      <c r="P120" s="29">
        <v>84.3</v>
      </c>
      <c r="Q120" s="29">
        <v>119</v>
      </c>
      <c r="R120" s="29">
        <v>317</v>
      </c>
      <c r="S120" s="29">
        <v>519</v>
      </c>
      <c r="T120" s="29">
        <v>694</v>
      </c>
      <c r="U120" s="29"/>
      <c r="V120" s="29"/>
      <c r="W120" s="29"/>
      <c r="X120" s="29"/>
      <c r="Y120" s="29"/>
      <c r="Z120" s="29"/>
      <c r="AA120" s="29"/>
      <c r="AB120" s="29"/>
      <c r="AC120" s="29"/>
      <c r="AD120" s="29"/>
    </row>
    <row r="121" spans="2:30" s="21" customFormat="1" ht="10.5" x14ac:dyDescent="0.25">
      <c r="B121" s="55" t="s">
        <v>93</v>
      </c>
      <c r="C121" s="35">
        <v>4836.99</v>
      </c>
      <c r="D121" s="35">
        <v>4470.9670000000006</v>
      </c>
      <c r="E121" s="35">
        <v>4109.567</v>
      </c>
      <c r="F121" s="35">
        <v>3888.067</v>
      </c>
      <c r="G121" s="35">
        <v>3091.1669999999999</v>
      </c>
      <c r="H121" s="35">
        <v>2728</v>
      </c>
      <c r="I121" s="35">
        <v>2580</v>
      </c>
      <c r="J121" s="35">
        <v>2528</v>
      </c>
      <c r="K121" s="35">
        <v>2528</v>
      </c>
      <c r="L121" s="35">
        <v>3252</v>
      </c>
      <c r="M121" s="35">
        <v>3312.86</v>
      </c>
      <c r="N121" s="35">
        <v>3335.2</v>
      </c>
      <c r="O121" s="35">
        <v>3318.58</v>
      </c>
      <c r="P121" s="35">
        <v>3289.3</v>
      </c>
      <c r="Q121" s="35">
        <v>3162</v>
      </c>
      <c r="R121" s="35">
        <v>3083</v>
      </c>
      <c r="S121" s="35">
        <v>2966</v>
      </c>
      <c r="T121" s="35">
        <v>2875</v>
      </c>
      <c r="U121" s="35">
        <v>2069</v>
      </c>
      <c r="V121" s="35">
        <v>2012</v>
      </c>
      <c r="W121" s="35">
        <v>1940</v>
      </c>
      <c r="X121" s="35">
        <v>1919</v>
      </c>
      <c r="Y121" s="35">
        <v>1903</v>
      </c>
      <c r="Z121" s="35">
        <v>1838</v>
      </c>
      <c r="AA121" s="35">
        <v>1738</v>
      </c>
      <c r="AB121" s="35">
        <v>1704</v>
      </c>
      <c r="AC121" s="35">
        <v>1660</v>
      </c>
      <c r="AD121" s="35">
        <v>1530</v>
      </c>
    </row>
    <row r="122" spans="2:30" s="21" customFormat="1" ht="10" x14ac:dyDescent="0.2">
      <c r="B122" s="54"/>
      <c r="C122" s="54"/>
      <c r="D122" s="54"/>
      <c r="E122" s="54"/>
      <c r="F122" s="54"/>
      <c r="G122" s="54"/>
      <c r="H122" s="54"/>
      <c r="I122" s="54"/>
      <c r="J122" s="29"/>
      <c r="K122" s="29"/>
      <c r="L122" s="29"/>
      <c r="M122" s="29"/>
      <c r="N122" s="29"/>
      <c r="O122" s="29"/>
      <c r="P122" s="29"/>
      <c r="Q122" s="29"/>
      <c r="R122" s="29"/>
      <c r="S122" s="29"/>
      <c r="T122" s="29"/>
      <c r="U122" s="29"/>
      <c r="V122" s="29"/>
      <c r="W122" s="29"/>
      <c r="X122" s="29"/>
      <c r="Y122" s="29"/>
      <c r="Z122" s="29"/>
      <c r="AA122" s="29"/>
      <c r="AB122" s="29"/>
      <c r="AC122" s="29"/>
      <c r="AD122" s="29"/>
    </row>
    <row r="123" spans="2:30" s="21" customFormat="1" ht="10.5" x14ac:dyDescent="0.25">
      <c r="B123" s="55" t="s">
        <v>66</v>
      </c>
      <c r="C123" s="101">
        <v>2.7353788202994012</v>
      </c>
      <c r="D123" s="101">
        <v>2.6285141447029243</v>
      </c>
      <c r="E123" s="101">
        <v>1.4587911573165737</v>
      </c>
      <c r="F123" s="101">
        <v>1.3664887976467484</v>
      </c>
      <c r="G123" s="101">
        <v>2.3018707821350319</v>
      </c>
      <c r="H123" s="101">
        <v>2.001722873900293</v>
      </c>
      <c r="I123" s="101">
        <v>2.7646899224806201</v>
      </c>
      <c r="J123" s="56">
        <v>3.1</v>
      </c>
      <c r="K123" s="56">
        <v>2.8</v>
      </c>
      <c r="L123" s="56">
        <v>2.4</v>
      </c>
      <c r="M123" s="56">
        <v>2.7</v>
      </c>
      <c r="N123" s="56">
        <v>2.8</v>
      </c>
      <c r="O123" s="56">
        <v>3</v>
      </c>
      <c r="P123" s="56">
        <v>2.8</v>
      </c>
      <c r="Q123" s="56">
        <v>3</v>
      </c>
      <c r="R123" s="90">
        <v>3.3</v>
      </c>
      <c r="S123" s="56">
        <v>3.3</v>
      </c>
      <c r="T123" s="56">
        <v>3.2841739130434782</v>
      </c>
      <c r="U123" s="56">
        <v>1.2542290961817304</v>
      </c>
      <c r="V123" s="56">
        <v>1.6893638170974155</v>
      </c>
      <c r="W123" s="56">
        <v>1.7860824742268042</v>
      </c>
      <c r="X123" s="56">
        <v>1.6727462219906202</v>
      </c>
      <c r="Y123" s="56">
        <v>1.8349973725696269</v>
      </c>
      <c r="Z123" s="56">
        <v>2.1327529923830251</v>
      </c>
      <c r="AA123" s="56">
        <v>2.4234752589182968</v>
      </c>
      <c r="AB123" s="56">
        <v>2.356807511737089</v>
      </c>
      <c r="AC123" s="56">
        <v>5.1253012048192774</v>
      </c>
      <c r="AD123" s="56">
        <v>5.6130718954248362</v>
      </c>
    </row>
    <row r="125" spans="2:30" x14ac:dyDescent="0.35">
      <c r="B125" s="46" t="s">
        <v>126</v>
      </c>
      <c r="C125" s="46"/>
      <c r="D125" s="46"/>
      <c r="E125" s="46"/>
      <c r="F125" s="46"/>
      <c r="G125" s="46"/>
      <c r="H125" s="46"/>
      <c r="I125" s="46"/>
    </row>
    <row r="126" spans="2:30" x14ac:dyDescent="0.35">
      <c r="J126" s="83"/>
      <c r="K126" s="83"/>
      <c r="L126" s="83"/>
      <c r="M126" s="83"/>
      <c r="N126" s="83"/>
      <c r="O126" s="83"/>
      <c r="P126" s="83"/>
      <c r="Q126" s="83"/>
      <c r="R126" s="83"/>
      <c r="S126" s="83"/>
      <c r="T126" s="83"/>
      <c r="U126" s="83"/>
      <c r="V126" s="83"/>
      <c r="W126" s="83"/>
      <c r="X126" s="83"/>
      <c r="Y126" s="83"/>
      <c r="Z126" s="83"/>
      <c r="AA126" s="83"/>
      <c r="AB126" s="83"/>
      <c r="AC126" s="83"/>
      <c r="AD126" s="83"/>
    </row>
    <row r="136" spans="2:29" s="21" customFormat="1" ht="10" x14ac:dyDescent="0.2">
      <c r="B136" s="46"/>
      <c r="C136" s="46"/>
      <c r="D136" s="46"/>
      <c r="E136" s="46"/>
      <c r="F136" s="46"/>
      <c r="G136" s="46"/>
      <c r="H136" s="46"/>
      <c r="I136" s="46"/>
      <c r="J136" s="46"/>
      <c r="K136" s="46"/>
      <c r="L136" s="46"/>
      <c r="M136" s="46"/>
      <c r="N136" s="46"/>
      <c r="O136" s="46"/>
      <c r="P136" s="46"/>
      <c r="Q136" s="46"/>
      <c r="R136" s="46"/>
      <c r="S136" s="46"/>
      <c r="T136" s="46"/>
      <c r="U136" s="46"/>
      <c r="V136" s="46"/>
      <c r="W136" s="15"/>
      <c r="X136" s="15"/>
      <c r="Y136" s="15"/>
      <c r="Z136" s="15"/>
      <c r="AA136" s="15"/>
      <c r="AB136" s="15"/>
      <c r="AC136" s="15"/>
    </row>
  </sheetData>
  <sheetProtection selectLockedCells="1" selectUnlockedCells="1"/>
  <pageMargins left="0.23622047244094491" right="0.23622047244094491" top="0.74803149606299213" bottom="0.74803149606299213" header="0.31496062992125984" footer="0.31496062992125984"/>
  <pageSetup paperSize="8" scale="62" firstPageNumber="0" orientation="landscape" r:id="rId1"/>
  <headerFooter alignWithMargins="0"/>
  <rowBreaks count="1" manualBreakCount="1">
    <brk id="89" min="1" max="29"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2022-04-27T07:55:01Z</cp:lastPrinted>
  <dcterms:created xsi:type="dcterms:W3CDTF">2016-07-14T08:39:54Z</dcterms:created>
  <dcterms:modified xsi:type="dcterms:W3CDTF">2022-04-27T09:18:35Z</dcterms:modified>
</cp:coreProperties>
</file>